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ME" sheetId="1" state="visible" r:id="rId1"/>
    <sheet name="Shipments" sheetId="2" state="visible" r:id="rId2"/>
    <sheet name="By carrier" sheetId="3" state="visible" r:id="rId3"/>
    <sheet name="Open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8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  <color rgb="00FFFFFF"/>
      <sz val="10"/>
    </font>
    <font>
      <name val="Arial"/>
      <b val="1"/>
      <sz val="10"/>
    </font>
    <font>
      <name val="Arial"/>
      <color rgb="000000FF"/>
      <sz val="10"/>
    </font>
    <font>
      <name val="Arial"/>
      <sz val="10"/>
    </font>
    <font>
      <name val="Arial"/>
      <i val="1"/>
      <color rgb="00595959"/>
      <sz val="9"/>
    </font>
    <font>
      <name val="Arial"/>
      <b val="1"/>
      <color rgb="000000FF"/>
      <sz val="10"/>
    </font>
  </fonts>
  <fills count="4">
    <fill>
      <patternFill/>
    </fill>
    <fill>
      <patternFill patternType="gray125"/>
    </fill>
    <fill>
      <patternFill patternType="solid">
        <fgColor rgb="00217346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6" fillId="0" borderId="0" pivotButton="0" quotePrefix="0" xfId="0"/>
    <xf numFmtId="0" fontId="3" fillId="0" borderId="0" pivotButton="0" quotePrefix="0" xfId="0"/>
    <xf numFmtId="0" fontId="5" fillId="0" borderId="0" applyAlignment="1" pivotButton="0" quotePrefix="0" xfId="0">
      <alignment vertical="top" wrapText="1"/>
    </xf>
    <xf numFmtId="0" fontId="7" fillId="3" borderId="0" pivotButton="0" quotePrefix="0" xfId="0"/>
    <xf numFmtId="164" fontId="4" fillId="3" borderId="1" pivotButton="0" quotePrefix="0" xfId="0"/>
    <xf numFmtId="0" fontId="2" fillId="2" borderId="1" applyAlignment="1" pivotButton="0" quotePrefix="0" xfId="0">
      <alignment horizontal="center" vertical="center" wrapText="1"/>
    </xf>
    <xf numFmtId="0" fontId="4" fillId="3" borderId="1" pivotButton="0" quotePrefix="0" xfId="0"/>
    <xf numFmtId="3" fontId="5" fillId="0" borderId="1" pivotButton="0" quotePrefix="0" xfId="0"/>
    <xf numFmtId="0" fontId="5" fillId="0" borderId="1" pivotButton="0" quotePrefix="0" xfId="0"/>
    <xf numFmtId="4" fontId="5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7"/>
  <sheetViews>
    <sheetView workbookViewId="0">
      <selection activeCell="A1" sqref="A1"/>
    </sheetView>
  </sheetViews>
  <sheetFormatPr baseColWidth="8" defaultRowHeight="15"/>
  <cols>
    <col width="104" customWidth="1" min="1" max="1"/>
  </cols>
  <sheetData>
    <row r="1">
      <c r="A1" s="1" t="inlineStr">
        <is>
          <t>Ocean shipment tracker</t>
        </is>
      </c>
    </row>
    <row r="2">
      <c r="A2" s="2" t="inlineStr">
        <is>
          <t>Free template from spreadsheet.partners — free for commercial use, no attribution needed.</t>
        </is>
      </c>
    </row>
    <row r="4">
      <c r="A4" s="3" t="inlineStr">
        <is>
          <t>What this does</t>
        </is>
      </c>
    </row>
    <row r="5">
      <c r="A5" s="4" t="inlineStr">
        <is>
          <t>Records seven milestones per shipment and derives the duration of every leg, the current stage, and how long a shipment has been sitting in it.</t>
        </is>
      </c>
    </row>
    <row r="7">
      <c r="A7" s="3" t="inlineStr">
        <is>
          <t>Fill in</t>
        </is>
      </c>
    </row>
    <row r="8">
      <c r="A8" s="4" t="inlineStr">
        <is>
          <t>Shipments sheet: reference, B/L, carrier, ports, then a date in each milestone column as it happens. Leave a milestone blank until it occurs.</t>
        </is>
      </c>
    </row>
    <row r="10">
      <c r="A10" s="3" t="inlineStr">
        <is>
          <t>Calculated for you</t>
        </is>
      </c>
    </row>
    <row r="11">
      <c r="A11" s="4" t="inlineStr">
        <is>
          <t>Clearance days, transit days, Stage and Days in stage, plus both summary sheets. The as-of date in P2 defaults to today; type a fixed date over it to reproduce a past report.</t>
        </is>
      </c>
    </row>
    <row r="13">
      <c r="A13" s="3" t="inlineStr">
        <is>
          <t>The column to sort by</t>
        </is>
      </c>
    </row>
    <row r="14">
      <c r="A14" s="4" t="inlineStr">
        <is>
          <t>Days in stage. A shipment that has not moved in two weeks is the one to chase, whatever its ETA says.</t>
        </is>
      </c>
    </row>
    <row r="17">
      <c r="A17" s="5" t="inlineStr">
        <is>
          <t>Blue text on a yellow fill = type here. Black = calculated, leave alone.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2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16" customWidth="1" min="2" max="2"/>
    <col width="13" customWidth="1" min="3" max="3"/>
    <col width="13" customWidth="1" min="4" max="4"/>
    <col width="13" customWidth="1" min="5" max="5"/>
    <col width="14" customWidth="1" min="6" max="6"/>
    <col width="12" customWidth="1" min="7" max="7"/>
    <col width="12" customWidth="1" min="8" max="8"/>
    <col width="12" customWidth="1" min="9" max="9"/>
    <col width="12" customWidth="1" min="10" max="10"/>
    <col width="13" customWidth="1" min="11" max="11"/>
    <col width="12" customWidth="1" min="12" max="12"/>
    <col width="17" customWidth="1" min="13" max="13"/>
    <col width="13" customWidth="1" min="14" max="14"/>
  </cols>
  <sheetData>
    <row r="1">
      <c r="A1" s="1" t="inlineStr">
        <is>
          <t>Ocean shipment tracker</t>
        </is>
      </c>
      <c r="P1" s="3" t="inlineStr">
        <is>
          <t>As-of date</t>
        </is>
      </c>
    </row>
    <row r="2">
      <c r="P2" s="6">
        <f>TODAY()</f>
        <v/>
      </c>
    </row>
    <row r="4">
      <c r="A4" s="7" t="inlineStr">
        <is>
          <t>Ref</t>
        </is>
      </c>
      <c r="B4" s="7" t="inlineStr">
        <is>
          <t>B/L</t>
        </is>
      </c>
      <c r="C4" s="7" t="inlineStr">
        <is>
          <t>Carrier</t>
        </is>
      </c>
      <c r="D4" s="7" t="inlineStr">
        <is>
          <t>POL</t>
        </is>
      </c>
      <c r="E4" s="7" t="inlineStr">
        <is>
          <t>POD</t>
        </is>
      </c>
      <c r="F4" s="7" t="inlineStr">
        <is>
          <t>Docs to agent</t>
        </is>
      </c>
      <c r="G4" s="7" t="inlineStr">
        <is>
          <t>Cleared</t>
        </is>
      </c>
      <c r="H4" s="7" t="inlineStr">
        <is>
          <t>Sailed</t>
        </is>
      </c>
      <c r="I4" s="7" t="inlineStr">
        <is>
          <t>Arrived</t>
        </is>
      </c>
      <c r="J4" s="7" t="inlineStr">
        <is>
          <t>Delivered</t>
        </is>
      </c>
      <c r="K4" s="7" t="inlineStr">
        <is>
          <t>Clearance days</t>
        </is>
      </c>
      <c r="L4" s="7" t="inlineStr">
        <is>
          <t>Transit days</t>
        </is>
      </c>
      <c r="M4" s="7" t="inlineStr">
        <is>
          <t>Stage</t>
        </is>
      </c>
      <c r="N4" s="7" t="inlineStr">
        <is>
          <t>Days in stage</t>
        </is>
      </c>
    </row>
    <row r="5">
      <c r="A5" s="8" t="inlineStr">
        <is>
          <t>SH-1042</t>
        </is>
      </c>
      <c r="B5" s="8" t="inlineStr">
        <is>
          <t>MSCU7741233</t>
        </is>
      </c>
      <c r="C5" s="8" t="inlineStr">
        <is>
          <t>MSC</t>
        </is>
      </c>
      <c r="D5" s="8" t="inlineStr">
        <is>
          <t>Tema</t>
        </is>
      </c>
      <c r="E5" s="8" t="inlineStr">
        <is>
          <t>Rotterdam</t>
        </is>
      </c>
      <c r="F5" s="6" t="inlineStr">
        <is>
          <t>2026-02-03</t>
        </is>
      </c>
      <c r="G5" s="6" t="inlineStr">
        <is>
          <t>2026-02-09</t>
        </is>
      </c>
      <c r="H5" s="6" t="inlineStr">
        <is>
          <t>2026-02-11</t>
        </is>
      </c>
      <c r="I5" s="6" t="inlineStr">
        <is>
          <t>2026-03-04</t>
        </is>
      </c>
      <c r="J5" s="6" t="inlineStr">
        <is>
          <t>2026-03-06</t>
        </is>
      </c>
      <c r="K5" s="9">
        <f>IF(OR($F5="",$G5=""),"",$G5-$F5)</f>
        <v/>
      </c>
      <c r="L5" s="9">
        <f>IF(OR($H5="",$I5=""),"",$I5-$H5)</f>
        <v/>
      </c>
      <c r="M5" s="10">
        <f>IF($J5&lt;&gt;"","Delivered",IF($I5&lt;&gt;"","At destination",IF($H5&lt;&gt;"","In transit",IF($G5&lt;&gt;"","Awaiting loading",IF($F5&lt;&gt;"","In clearance","Booked")))))</f>
        <v/>
      </c>
      <c r="N5" s="9">
        <f>IF($A5="","",IF($J5&lt;&gt;"",0,$P$2-MAX($F5:$J5)))</f>
        <v/>
      </c>
    </row>
    <row r="6">
      <c r="A6" s="8" t="n"/>
      <c r="B6" s="8" t="n"/>
      <c r="C6" s="8" t="n"/>
      <c r="D6" s="8" t="n"/>
      <c r="E6" s="8" t="n"/>
      <c r="F6" s="6" t="n"/>
      <c r="G6" s="6" t="n"/>
      <c r="H6" s="6" t="n"/>
      <c r="I6" s="6" t="n"/>
      <c r="J6" s="6" t="n"/>
      <c r="K6" s="9">
        <f>IF(OR($F6="",$G6=""),"",$G6-$F6)</f>
        <v/>
      </c>
      <c r="L6" s="9">
        <f>IF(OR($H6="",$I6=""),"",$I6-$H6)</f>
        <v/>
      </c>
      <c r="M6" s="10">
        <f>IF($J6&lt;&gt;"","Delivered",IF($I6&lt;&gt;"","At destination",IF($H6&lt;&gt;"","In transit",IF($G6&lt;&gt;"","Awaiting loading",IF($F6&lt;&gt;"","In clearance","Booked")))))</f>
        <v/>
      </c>
      <c r="N6" s="9">
        <f>IF($A6="","",IF($J6&lt;&gt;"",0,$P$2-MAX($F6:$J6)))</f>
        <v/>
      </c>
    </row>
    <row r="7">
      <c r="A7" s="8" t="n"/>
      <c r="B7" s="8" t="n"/>
      <c r="C7" s="8" t="n"/>
      <c r="D7" s="8" t="n"/>
      <c r="E7" s="8" t="n"/>
      <c r="F7" s="6" t="n"/>
      <c r="G7" s="6" t="n"/>
      <c r="H7" s="6" t="n"/>
      <c r="I7" s="6" t="n"/>
      <c r="J7" s="6" t="n"/>
      <c r="K7" s="9">
        <f>IF(OR($F7="",$G7=""),"",$G7-$F7)</f>
        <v/>
      </c>
      <c r="L7" s="9">
        <f>IF(OR($H7="",$I7=""),"",$I7-$H7)</f>
        <v/>
      </c>
      <c r="M7" s="10">
        <f>IF($J7&lt;&gt;"","Delivered",IF($I7&lt;&gt;"","At destination",IF($H7&lt;&gt;"","In transit",IF($G7&lt;&gt;"","Awaiting loading",IF($F7&lt;&gt;"","In clearance","Booked")))))</f>
        <v/>
      </c>
      <c r="N7" s="9">
        <f>IF($A7="","",IF($J7&lt;&gt;"",0,$P$2-MAX($F7:$J7)))</f>
        <v/>
      </c>
    </row>
    <row r="8">
      <c r="A8" s="8" t="n"/>
      <c r="B8" s="8" t="n"/>
      <c r="C8" s="8" t="n"/>
      <c r="D8" s="8" t="n"/>
      <c r="E8" s="8" t="n"/>
      <c r="F8" s="6" t="n"/>
      <c r="G8" s="6" t="n"/>
      <c r="H8" s="6" t="n"/>
      <c r="I8" s="6" t="n"/>
      <c r="J8" s="6" t="n"/>
      <c r="K8" s="9">
        <f>IF(OR($F8="",$G8=""),"",$G8-$F8)</f>
        <v/>
      </c>
      <c r="L8" s="9">
        <f>IF(OR($H8="",$I8=""),"",$I8-$H8)</f>
        <v/>
      </c>
      <c r="M8" s="10">
        <f>IF($J8&lt;&gt;"","Delivered",IF($I8&lt;&gt;"","At destination",IF($H8&lt;&gt;"","In transit",IF($G8&lt;&gt;"","Awaiting loading",IF($F8&lt;&gt;"","In clearance","Booked")))))</f>
        <v/>
      </c>
      <c r="N8" s="9">
        <f>IF($A8="","",IF($J8&lt;&gt;"",0,$P$2-MAX($F8:$J8)))</f>
        <v/>
      </c>
    </row>
    <row r="9">
      <c r="A9" s="8" t="n"/>
      <c r="B9" s="8" t="n"/>
      <c r="C9" s="8" t="n"/>
      <c r="D9" s="8" t="n"/>
      <c r="E9" s="8" t="n"/>
      <c r="F9" s="6" t="n"/>
      <c r="G9" s="6" t="n"/>
      <c r="H9" s="6" t="n"/>
      <c r="I9" s="6" t="n"/>
      <c r="J9" s="6" t="n"/>
      <c r="K9" s="9">
        <f>IF(OR($F9="",$G9=""),"",$G9-$F9)</f>
        <v/>
      </c>
      <c r="L9" s="9">
        <f>IF(OR($H9="",$I9=""),"",$I9-$H9)</f>
        <v/>
      </c>
      <c r="M9" s="10">
        <f>IF($J9&lt;&gt;"","Delivered",IF($I9&lt;&gt;"","At destination",IF($H9&lt;&gt;"","In transit",IF($G9&lt;&gt;"","Awaiting loading",IF($F9&lt;&gt;"","In clearance","Booked")))))</f>
        <v/>
      </c>
      <c r="N9" s="9">
        <f>IF($A9="","",IF($J9&lt;&gt;"",0,$P$2-MAX($F9:$J9)))</f>
        <v/>
      </c>
    </row>
    <row r="10">
      <c r="A10" s="8" t="n"/>
      <c r="B10" s="8" t="n"/>
      <c r="C10" s="8" t="n"/>
      <c r="D10" s="8" t="n"/>
      <c r="E10" s="8" t="n"/>
      <c r="F10" s="6" t="n"/>
      <c r="G10" s="6" t="n"/>
      <c r="H10" s="6" t="n"/>
      <c r="I10" s="6" t="n"/>
      <c r="J10" s="6" t="n"/>
      <c r="K10" s="9">
        <f>IF(OR($F10="",$G10=""),"",$G10-$F10)</f>
        <v/>
      </c>
      <c r="L10" s="9">
        <f>IF(OR($H10="",$I10=""),"",$I10-$H10)</f>
        <v/>
      </c>
      <c r="M10" s="10">
        <f>IF($J10&lt;&gt;"","Delivered",IF($I10&lt;&gt;"","At destination",IF($H10&lt;&gt;"","In transit",IF($G10&lt;&gt;"","Awaiting loading",IF($F10&lt;&gt;"","In clearance","Booked")))))</f>
        <v/>
      </c>
      <c r="N10" s="9">
        <f>IF($A10="","",IF($J10&lt;&gt;"",0,$P$2-MAX($F10:$J10)))</f>
        <v/>
      </c>
    </row>
    <row r="11">
      <c r="A11" s="8" t="n"/>
      <c r="B11" s="8" t="n"/>
      <c r="C11" s="8" t="n"/>
      <c r="D11" s="8" t="n"/>
      <c r="E11" s="8" t="n"/>
      <c r="F11" s="6" t="n"/>
      <c r="G11" s="6" t="n"/>
      <c r="H11" s="6" t="n"/>
      <c r="I11" s="6" t="n"/>
      <c r="J11" s="6" t="n"/>
      <c r="K11" s="9">
        <f>IF(OR($F11="",$G11=""),"",$G11-$F11)</f>
        <v/>
      </c>
      <c r="L11" s="9">
        <f>IF(OR($H11="",$I11=""),"",$I11-$H11)</f>
        <v/>
      </c>
      <c r="M11" s="10">
        <f>IF($J11&lt;&gt;"","Delivered",IF($I11&lt;&gt;"","At destination",IF($H11&lt;&gt;"","In transit",IF($G11&lt;&gt;"","Awaiting loading",IF($F11&lt;&gt;"","In clearance","Booked")))))</f>
        <v/>
      </c>
      <c r="N11" s="9">
        <f>IF($A11="","",IF($J11&lt;&gt;"",0,$P$2-MAX($F11:$J11)))</f>
        <v/>
      </c>
    </row>
    <row r="12">
      <c r="A12" s="8" t="n"/>
      <c r="B12" s="8" t="n"/>
      <c r="C12" s="8" t="n"/>
      <c r="D12" s="8" t="n"/>
      <c r="E12" s="8" t="n"/>
      <c r="F12" s="6" t="n"/>
      <c r="G12" s="6" t="n"/>
      <c r="H12" s="6" t="n"/>
      <c r="I12" s="6" t="n"/>
      <c r="J12" s="6" t="n"/>
      <c r="K12" s="9">
        <f>IF(OR($F12="",$G12=""),"",$G12-$F12)</f>
        <v/>
      </c>
      <c r="L12" s="9">
        <f>IF(OR($H12="",$I12=""),"",$I12-$H12)</f>
        <v/>
      </c>
      <c r="M12" s="10">
        <f>IF($J12&lt;&gt;"","Delivered",IF($I12&lt;&gt;"","At destination",IF($H12&lt;&gt;"","In transit",IF($G12&lt;&gt;"","Awaiting loading",IF($F12&lt;&gt;"","In clearance","Booked")))))</f>
        <v/>
      </c>
      <c r="N12" s="9">
        <f>IF($A12="","",IF($J12&lt;&gt;"",0,$P$2-MAX($F12:$J12)))</f>
        <v/>
      </c>
    </row>
    <row r="13">
      <c r="A13" s="8" t="n"/>
      <c r="B13" s="8" t="n"/>
      <c r="C13" s="8" t="n"/>
      <c r="D13" s="8" t="n"/>
      <c r="E13" s="8" t="n"/>
      <c r="F13" s="6" t="n"/>
      <c r="G13" s="6" t="n"/>
      <c r="H13" s="6" t="n"/>
      <c r="I13" s="6" t="n"/>
      <c r="J13" s="6" t="n"/>
      <c r="K13" s="9">
        <f>IF(OR($F13="",$G13=""),"",$G13-$F13)</f>
        <v/>
      </c>
      <c r="L13" s="9">
        <f>IF(OR($H13="",$I13=""),"",$I13-$H13)</f>
        <v/>
      </c>
      <c r="M13" s="10">
        <f>IF($J13&lt;&gt;"","Delivered",IF($I13&lt;&gt;"","At destination",IF($H13&lt;&gt;"","In transit",IF($G13&lt;&gt;"","Awaiting loading",IF($F13&lt;&gt;"","In clearance","Booked")))))</f>
        <v/>
      </c>
      <c r="N13" s="9">
        <f>IF($A13="","",IF($J13&lt;&gt;"",0,$P$2-MAX($F13:$J13)))</f>
        <v/>
      </c>
    </row>
    <row r="14">
      <c r="A14" s="8" t="n"/>
      <c r="B14" s="8" t="n"/>
      <c r="C14" s="8" t="n"/>
      <c r="D14" s="8" t="n"/>
      <c r="E14" s="8" t="n"/>
      <c r="F14" s="6" t="n"/>
      <c r="G14" s="6" t="n"/>
      <c r="H14" s="6" t="n"/>
      <c r="I14" s="6" t="n"/>
      <c r="J14" s="6" t="n"/>
      <c r="K14" s="9">
        <f>IF(OR($F14="",$G14=""),"",$G14-$F14)</f>
        <v/>
      </c>
      <c r="L14" s="9">
        <f>IF(OR($H14="",$I14=""),"",$I14-$H14)</f>
        <v/>
      </c>
      <c r="M14" s="10">
        <f>IF($J14&lt;&gt;"","Delivered",IF($I14&lt;&gt;"","At destination",IF($H14&lt;&gt;"","In transit",IF($G14&lt;&gt;"","Awaiting loading",IF($F14&lt;&gt;"","In clearance","Booked")))))</f>
        <v/>
      </c>
      <c r="N14" s="9">
        <f>IF($A14="","",IF($J14&lt;&gt;"",0,$P$2-MAX($F14:$J14)))</f>
        <v/>
      </c>
    </row>
    <row r="15">
      <c r="A15" s="8" t="n"/>
      <c r="B15" s="8" t="n"/>
      <c r="C15" s="8" t="n"/>
      <c r="D15" s="8" t="n"/>
      <c r="E15" s="8" t="n"/>
      <c r="F15" s="6" t="n"/>
      <c r="G15" s="6" t="n"/>
      <c r="H15" s="6" t="n"/>
      <c r="I15" s="6" t="n"/>
      <c r="J15" s="6" t="n"/>
      <c r="K15" s="9">
        <f>IF(OR($F15="",$G15=""),"",$G15-$F15)</f>
        <v/>
      </c>
      <c r="L15" s="9">
        <f>IF(OR($H15="",$I15=""),"",$I15-$H15)</f>
        <v/>
      </c>
      <c r="M15" s="10">
        <f>IF($J15&lt;&gt;"","Delivered",IF($I15&lt;&gt;"","At destination",IF($H15&lt;&gt;"","In transit",IF($G15&lt;&gt;"","Awaiting loading",IF($F15&lt;&gt;"","In clearance","Booked")))))</f>
        <v/>
      </c>
      <c r="N15" s="9">
        <f>IF($A15="","",IF($J15&lt;&gt;"",0,$P$2-MAX($F15:$J15)))</f>
        <v/>
      </c>
    </row>
    <row r="16">
      <c r="A16" s="8" t="n"/>
      <c r="B16" s="8" t="n"/>
      <c r="C16" s="8" t="n"/>
      <c r="D16" s="8" t="n"/>
      <c r="E16" s="8" t="n"/>
      <c r="F16" s="6" t="n"/>
      <c r="G16" s="6" t="n"/>
      <c r="H16" s="6" t="n"/>
      <c r="I16" s="6" t="n"/>
      <c r="J16" s="6" t="n"/>
      <c r="K16" s="9">
        <f>IF(OR($F16="",$G16=""),"",$G16-$F16)</f>
        <v/>
      </c>
      <c r="L16" s="9">
        <f>IF(OR($H16="",$I16=""),"",$I16-$H16)</f>
        <v/>
      </c>
      <c r="M16" s="10">
        <f>IF($J16&lt;&gt;"","Delivered",IF($I16&lt;&gt;"","At destination",IF($H16&lt;&gt;"","In transit",IF($G16&lt;&gt;"","Awaiting loading",IF($F16&lt;&gt;"","In clearance","Booked")))))</f>
        <v/>
      </c>
      <c r="N16" s="9">
        <f>IF($A16="","",IF($J16&lt;&gt;"",0,$P$2-MAX($F16:$J16)))</f>
        <v/>
      </c>
    </row>
    <row r="17">
      <c r="A17" s="8" t="n"/>
      <c r="B17" s="8" t="n"/>
      <c r="C17" s="8" t="n"/>
      <c r="D17" s="8" t="n"/>
      <c r="E17" s="8" t="n"/>
      <c r="F17" s="6" t="n"/>
      <c r="G17" s="6" t="n"/>
      <c r="H17" s="6" t="n"/>
      <c r="I17" s="6" t="n"/>
      <c r="J17" s="6" t="n"/>
      <c r="K17" s="9">
        <f>IF(OR($F17="",$G17=""),"",$G17-$F17)</f>
        <v/>
      </c>
      <c r="L17" s="9">
        <f>IF(OR($H17="",$I17=""),"",$I17-$H17)</f>
        <v/>
      </c>
      <c r="M17" s="10">
        <f>IF($J17&lt;&gt;"","Delivered",IF($I17&lt;&gt;"","At destination",IF($H17&lt;&gt;"","In transit",IF($G17&lt;&gt;"","Awaiting loading",IF($F17&lt;&gt;"","In clearance","Booked")))))</f>
        <v/>
      </c>
      <c r="N17" s="9">
        <f>IF($A17="","",IF($J17&lt;&gt;"",0,$P$2-MAX($F17:$J17)))</f>
        <v/>
      </c>
    </row>
    <row r="18">
      <c r="A18" s="8" t="n"/>
      <c r="B18" s="8" t="n"/>
      <c r="C18" s="8" t="n"/>
      <c r="D18" s="8" t="n"/>
      <c r="E18" s="8" t="n"/>
      <c r="F18" s="6" t="n"/>
      <c r="G18" s="6" t="n"/>
      <c r="H18" s="6" t="n"/>
      <c r="I18" s="6" t="n"/>
      <c r="J18" s="6" t="n"/>
      <c r="K18" s="9">
        <f>IF(OR($F18="",$G18=""),"",$G18-$F18)</f>
        <v/>
      </c>
      <c r="L18" s="9">
        <f>IF(OR($H18="",$I18=""),"",$I18-$H18)</f>
        <v/>
      </c>
      <c r="M18" s="10">
        <f>IF($J18&lt;&gt;"","Delivered",IF($I18&lt;&gt;"","At destination",IF($H18&lt;&gt;"","In transit",IF($G18&lt;&gt;"","Awaiting loading",IF($F18&lt;&gt;"","In clearance","Booked")))))</f>
        <v/>
      </c>
      <c r="N18" s="9">
        <f>IF($A18="","",IF($J18&lt;&gt;"",0,$P$2-MAX($F18:$J18)))</f>
        <v/>
      </c>
    </row>
    <row r="19">
      <c r="A19" s="8" t="n"/>
      <c r="B19" s="8" t="n"/>
      <c r="C19" s="8" t="n"/>
      <c r="D19" s="8" t="n"/>
      <c r="E19" s="8" t="n"/>
      <c r="F19" s="6" t="n"/>
      <c r="G19" s="6" t="n"/>
      <c r="H19" s="6" t="n"/>
      <c r="I19" s="6" t="n"/>
      <c r="J19" s="6" t="n"/>
      <c r="K19" s="9">
        <f>IF(OR($F19="",$G19=""),"",$G19-$F19)</f>
        <v/>
      </c>
      <c r="L19" s="9">
        <f>IF(OR($H19="",$I19=""),"",$I19-$H19)</f>
        <v/>
      </c>
      <c r="M19" s="10">
        <f>IF($J19&lt;&gt;"","Delivered",IF($I19&lt;&gt;"","At destination",IF($H19&lt;&gt;"","In transit",IF($G19&lt;&gt;"","Awaiting loading",IF($F19&lt;&gt;"","In clearance","Booked")))))</f>
        <v/>
      </c>
      <c r="N19" s="9">
        <f>IF($A19="","",IF($J19&lt;&gt;"",0,$P$2-MAX($F19:$J19)))</f>
        <v/>
      </c>
    </row>
    <row r="20">
      <c r="A20" s="8" t="n"/>
      <c r="B20" s="8" t="n"/>
      <c r="C20" s="8" t="n"/>
      <c r="D20" s="8" t="n"/>
      <c r="E20" s="8" t="n"/>
      <c r="F20" s="6" t="n"/>
      <c r="G20" s="6" t="n"/>
      <c r="H20" s="6" t="n"/>
      <c r="I20" s="6" t="n"/>
      <c r="J20" s="6" t="n"/>
      <c r="K20" s="9">
        <f>IF(OR($F20="",$G20=""),"",$G20-$F20)</f>
        <v/>
      </c>
      <c r="L20" s="9">
        <f>IF(OR($H20="",$I20=""),"",$I20-$H20)</f>
        <v/>
      </c>
      <c r="M20" s="10">
        <f>IF($J20&lt;&gt;"","Delivered",IF($I20&lt;&gt;"","At destination",IF($H20&lt;&gt;"","In transit",IF($G20&lt;&gt;"","Awaiting loading",IF($F20&lt;&gt;"","In clearance","Booked")))))</f>
        <v/>
      </c>
      <c r="N20" s="9">
        <f>IF($A20="","",IF($J20&lt;&gt;"",0,$P$2-MAX($F20:$J20)))</f>
        <v/>
      </c>
    </row>
    <row r="21">
      <c r="A21" s="8" t="n"/>
      <c r="B21" s="8" t="n"/>
      <c r="C21" s="8" t="n"/>
      <c r="D21" s="8" t="n"/>
      <c r="E21" s="8" t="n"/>
      <c r="F21" s="6" t="n"/>
      <c r="G21" s="6" t="n"/>
      <c r="H21" s="6" t="n"/>
      <c r="I21" s="6" t="n"/>
      <c r="J21" s="6" t="n"/>
      <c r="K21" s="9">
        <f>IF(OR($F21="",$G21=""),"",$G21-$F21)</f>
        <v/>
      </c>
      <c r="L21" s="9">
        <f>IF(OR($H21="",$I21=""),"",$I21-$H21)</f>
        <v/>
      </c>
      <c r="M21" s="10">
        <f>IF($J21&lt;&gt;"","Delivered",IF($I21&lt;&gt;"","At destination",IF($H21&lt;&gt;"","In transit",IF($G21&lt;&gt;"","Awaiting loading",IF($F21&lt;&gt;"","In clearance","Booked")))))</f>
        <v/>
      </c>
      <c r="N21" s="9">
        <f>IF($A21="","",IF($J21&lt;&gt;"",0,$P$2-MAX($F21:$J21)))</f>
        <v/>
      </c>
    </row>
    <row r="22">
      <c r="A22" s="8" t="n"/>
      <c r="B22" s="8" t="n"/>
      <c r="C22" s="8" t="n"/>
      <c r="D22" s="8" t="n"/>
      <c r="E22" s="8" t="n"/>
      <c r="F22" s="6" t="n"/>
      <c r="G22" s="6" t="n"/>
      <c r="H22" s="6" t="n"/>
      <c r="I22" s="6" t="n"/>
      <c r="J22" s="6" t="n"/>
      <c r="K22" s="9">
        <f>IF(OR($F22="",$G22=""),"",$G22-$F22)</f>
        <v/>
      </c>
      <c r="L22" s="9">
        <f>IF(OR($H22="",$I22=""),"",$I22-$H22)</f>
        <v/>
      </c>
      <c r="M22" s="10">
        <f>IF($J22&lt;&gt;"","Delivered",IF($I22&lt;&gt;"","At destination",IF($H22&lt;&gt;"","In transit",IF($G22&lt;&gt;"","Awaiting loading",IF($F22&lt;&gt;"","In clearance","Booked")))))</f>
        <v/>
      </c>
      <c r="N22" s="9">
        <f>IF($A22="","",IF($J22&lt;&gt;"",0,$P$2-MAX($F22:$J22)))</f>
        <v/>
      </c>
    </row>
    <row r="23">
      <c r="A23" s="8" t="n"/>
      <c r="B23" s="8" t="n"/>
      <c r="C23" s="8" t="n"/>
      <c r="D23" s="8" t="n"/>
      <c r="E23" s="8" t="n"/>
      <c r="F23" s="6" t="n"/>
      <c r="G23" s="6" t="n"/>
      <c r="H23" s="6" t="n"/>
      <c r="I23" s="6" t="n"/>
      <c r="J23" s="6" t="n"/>
      <c r="K23" s="9">
        <f>IF(OR($F23="",$G23=""),"",$G23-$F23)</f>
        <v/>
      </c>
      <c r="L23" s="9">
        <f>IF(OR($H23="",$I23=""),"",$I23-$H23)</f>
        <v/>
      </c>
      <c r="M23" s="10">
        <f>IF($J23&lt;&gt;"","Delivered",IF($I23&lt;&gt;"","At destination",IF($H23&lt;&gt;"","In transit",IF($G23&lt;&gt;"","Awaiting loading",IF($F23&lt;&gt;"","In clearance","Booked")))))</f>
        <v/>
      </c>
      <c r="N23" s="9">
        <f>IF($A23="","",IF($J23&lt;&gt;"",0,$P$2-MAX($F23:$J23)))</f>
        <v/>
      </c>
    </row>
    <row r="24">
      <c r="A24" s="8" t="n"/>
      <c r="B24" s="8" t="n"/>
      <c r="C24" s="8" t="n"/>
      <c r="D24" s="8" t="n"/>
      <c r="E24" s="8" t="n"/>
      <c r="F24" s="6" t="n"/>
      <c r="G24" s="6" t="n"/>
      <c r="H24" s="6" t="n"/>
      <c r="I24" s="6" t="n"/>
      <c r="J24" s="6" t="n"/>
      <c r="K24" s="9">
        <f>IF(OR($F24="",$G24=""),"",$G24-$F24)</f>
        <v/>
      </c>
      <c r="L24" s="9">
        <f>IF(OR($H24="",$I24=""),"",$I24-$H24)</f>
        <v/>
      </c>
      <c r="M24" s="10">
        <f>IF($J24&lt;&gt;"","Delivered",IF($I24&lt;&gt;"","At destination",IF($H24&lt;&gt;"","In transit",IF($G24&lt;&gt;"","Awaiting loading",IF($F24&lt;&gt;"","In clearance","Booked")))))</f>
        <v/>
      </c>
      <c r="N24" s="9">
        <f>IF($A24="","",IF($J24&lt;&gt;"",0,$P$2-MAX($F24:$J24)))</f>
        <v/>
      </c>
    </row>
    <row r="25">
      <c r="A25" s="8" t="n"/>
      <c r="B25" s="8" t="n"/>
      <c r="C25" s="8" t="n"/>
      <c r="D25" s="8" t="n"/>
      <c r="E25" s="8" t="n"/>
      <c r="F25" s="6" t="n"/>
      <c r="G25" s="6" t="n"/>
      <c r="H25" s="6" t="n"/>
      <c r="I25" s="6" t="n"/>
      <c r="J25" s="6" t="n"/>
      <c r="K25" s="9">
        <f>IF(OR($F25="",$G25=""),"",$G25-$F25)</f>
        <v/>
      </c>
      <c r="L25" s="9">
        <f>IF(OR($H25="",$I25=""),"",$I25-$H25)</f>
        <v/>
      </c>
      <c r="M25" s="10">
        <f>IF($J25&lt;&gt;"","Delivered",IF($I25&lt;&gt;"","At destination",IF($H25&lt;&gt;"","In transit",IF($G25&lt;&gt;"","Awaiting loading",IF($F25&lt;&gt;"","In clearance","Booked")))))</f>
        <v/>
      </c>
      <c r="N25" s="9">
        <f>IF($A25="","",IF($J25&lt;&gt;"",0,$P$2-MAX($F25:$J25)))</f>
        <v/>
      </c>
    </row>
    <row r="26">
      <c r="A26" s="8" t="n"/>
      <c r="B26" s="8" t="n"/>
      <c r="C26" s="8" t="n"/>
      <c r="D26" s="8" t="n"/>
      <c r="E26" s="8" t="n"/>
      <c r="F26" s="6" t="n"/>
      <c r="G26" s="6" t="n"/>
      <c r="H26" s="6" t="n"/>
      <c r="I26" s="6" t="n"/>
      <c r="J26" s="6" t="n"/>
      <c r="K26" s="9">
        <f>IF(OR($F26="",$G26=""),"",$G26-$F26)</f>
        <v/>
      </c>
      <c r="L26" s="9">
        <f>IF(OR($H26="",$I26=""),"",$I26-$H26)</f>
        <v/>
      </c>
      <c r="M26" s="10">
        <f>IF($J26&lt;&gt;"","Delivered",IF($I26&lt;&gt;"","At destination",IF($H26&lt;&gt;"","In transit",IF($G26&lt;&gt;"","Awaiting loading",IF($F26&lt;&gt;"","In clearance","Booked")))))</f>
        <v/>
      </c>
      <c r="N26" s="9">
        <f>IF($A26="","",IF($J26&lt;&gt;"",0,$P$2-MAX($F26:$J26)))</f>
        <v/>
      </c>
    </row>
    <row r="27">
      <c r="A27" s="8" t="n"/>
      <c r="B27" s="8" t="n"/>
      <c r="C27" s="8" t="n"/>
      <c r="D27" s="8" t="n"/>
      <c r="E27" s="8" t="n"/>
      <c r="F27" s="6" t="n"/>
      <c r="G27" s="6" t="n"/>
      <c r="H27" s="6" t="n"/>
      <c r="I27" s="6" t="n"/>
      <c r="J27" s="6" t="n"/>
      <c r="K27" s="9">
        <f>IF(OR($F27="",$G27=""),"",$G27-$F27)</f>
        <v/>
      </c>
      <c r="L27" s="9">
        <f>IF(OR($H27="",$I27=""),"",$I27-$H27)</f>
        <v/>
      </c>
      <c r="M27" s="10">
        <f>IF($J27&lt;&gt;"","Delivered",IF($I27&lt;&gt;"","At destination",IF($H27&lt;&gt;"","In transit",IF($G27&lt;&gt;"","Awaiting loading",IF($F27&lt;&gt;"","In clearance","Booked")))))</f>
        <v/>
      </c>
      <c r="N27" s="9">
        <f>IF($A27="","",IF($J27&lt;&gt;"",0,$P$2-MAX($F27:$J27)))</f>
        <v/>
      </c>
    </row>
    <row r="28">
      <c r="A28" s="8" t="n"/>
      <c r="B28" s="8" t="n"/>
      <c r="C28" s="8" t="n"/>
      <c r="D28" s="8" t="n"/>
      <c r="E28" s="8" t="n"/>
      <c r="F28" s="6" t="n"/>
      <c r="G28" s="6" t="n"/>
      <c r="H28" s="6" t="n"/>
      <c r="I28" s="6" t="n"/>
      <c r="J28" s="6" t="n"/>
      <c r="K28" s="9">
        <f>IF(OR($F28="",$G28=""),"",$G28-$F28)</f>
        <v/>
      </c>
      <c r="L28" s="9">
        <f>IF(OR($H28="",$I28=""),"",$I28-$H28)</f>
        <v/>
      </c>
      <c r="M28" s="10">
        <f>IF($J28&lt;&gt;"","Delivered",IF($I28&lt;&gt;"","At destination",IF($H28&lt;&gt;"","In transit",IF($G28&lt;&gt;"","Awaiting loading",IF($F28&lt;&gt;"","In clearance","Booked")))))</f>
        <v/>
      </c>
      <c r="N28" s="9">
        <f>IF($A28="","",IF($J28&lt;&gt;"",0,$P$2-MAX($F28:$J28)))</f>
        <v/>
      </c>
    </row>
    <row r="29">
      <c r="A29" s="8" t="n"/>
      <c r="B29" s="8" t="n"/>
      <c r="C29" s="8" t="n"/>
      <c r="D29" s="8" t="n"/>
      <c r="E29" s="8" t="n"/>
      <c r="F29" s="6" t="n"/>
      <c r="G29" s="6" t="n"/>
      <c r="H29" s="6" t="n"/>
      <c r="I29" s="6" t="n"/>
      <c r="J29" s="6" t="n"/>
      <c r="K29" s="9">
        <f>IF(OR($F29="",$G29=""),"",$G29-$F29)</f>
        <v/>
      </c>
      <c r="L29" s="9">
        <f>IF(OR($H29="",$I29=""),"",$I29-$H29)</f>
        <v/>
      </c>
      <c r="M29" s="10">
        <f>IF($J29&lt;&gt;"","Delivered",IF($I29&lt;&gt;"","At destination",IF($H29&lt;&gt;"","In transit",IF($G29&lt;&gt;"","Awaiting loading",IF($F29&lt;&gt;"","In clearance","Booked")))))</f>
        <v/>
      </c>
      <c r="N29" s="9">
        <f>IF($A29="","",IF($J29&lt;&gt;"",0,$P$2-MAX($F29:$J29)))</f>
        <v/>
      </c>
    </row>
    <row r="30">
      <c r="A30" s="8" t="n"/>
      <c r="B30" s="8" t="n"/>
      <c r="C30" s="8" t="n"/>
      <c r="D30" s="8" t="n"/>
      <c r="E30" s="8" t="n"/>
      <c r="F30" s="6" t="n"/>
      <c r="G30" s="6" t="n"/>
      <c r="H30" s="6" t="n"/>
      <c r="I30" s="6" t="n"/>
      <c r="J30" s="6" t="n"/>
      <c r="K30" s="9">
        <f>IF(OR($F30="",$G30=""),"",$G30-$F30)</f>
        <v/>
      </c>
      <c r="L30" s="9">
        <f>IF(OR($H30="",$I30=""),"",$I30-$H30)</f>
        <v/>
      </c>
      <c r="M30" s="10">
        <f>IF($J30&lt;&gt;"","Delivered",IF($I30&lt;&gt;"","At destination",IF($H30&lt;&gt;"","In transit",IF($G30&lt;&gt;"","Awaiting loading",IF($F30&lt;&gt;"","In clearance","Booked")))))</f>
        <v/>
      </c>
      <c r="N30" s="9">
        <f>IF($A30="","",IF($J30&lt;&gt;"",0,$P$2-MAX($F30:$J30)))</f>
        <v/>
      </c>
    </row>
    <row r="31">
      <c r="A31" s="8" t="n"/>
      <c r="B31" s="8" t="n"/>
      <c r="C31" s="8" t="n"/>
      <c r="D31" s="8" t="n"/>
      <c r="E31" s="8" t="n"/>
      <c r="F31" s="6" t="n"/>
      <c r="G31" s="6" t="n"/>
      <c r="H31" s="6" t="n"/>
      <c r="I31" s="6" t="n"/>
      <c r="J31" s="6" t="n"/>
      <c r="K31" s="9">
        <f>IF(OR($F31="",$G31=""),"",$G31-$F31)</f>
        <v/>
      </c>
      <c r="L31" s="9">
        <f>IF(OR($H31="",$I31=""),"",$I31-$H31)</f>
        <v/>
      </c>
      <c r="M31" s="10">
        <f>IF($J31&lt;&gt;"","Delivered",IF($I31&lt;&gt;"","At destination",IF($H31&lt;&gt;"","In transit",IF($G31&lt;&gt;"","Awaiting loading",IF($F31&lt;&gt;"","In clearance","Booked")))))</f>
        <v/>
      </c>
      <c r="N31" s="9">
        <f>IF($A31="","",IF($J31&lt;&gt;"",0,$P$2-MAX($F31:$J31)))</f>
        <v/>
      </c>
    </row>
    <row r="32">
      <c r="A32" s="8" t="n"/>
      <c r="B32" s="8" t="n"/>
      <c r="C32" s="8" t="n"/>
      <c r="D32" s="8" t="n"/>
      <c r="E32" s="8" t="n"/>
      <c r="F32" s="6" t="n"/>
      <c r="G32" s="6" t="n"/>
      <c r="H32" s="6" t="n"/>
      <c r="I32" s="6" t="n"/>
      <c r="J32" s="6" t="n"/>
      <c r="K32" s="9">
        <f>IF(OR($F32="",$G32=""),"",$G32-$F32)</f>
        <v/>
      </c>
      <c r="L32" s="9">
        <f>IF(OR($H32="",$I32=""),"",$I32-$H32)</f>
        <v/>
      </c>
      <c r="M32" s="10">
        <f>IF($J32&lt;&gt;"","Delivered",IF($I32&lt;&gt;"","At destination",IF($H32&lt;&gt;"","In transit",IF($G32&lt;&gt;"","Awaiting loading",IF($F32&lt;&gt;"","In clearance","Booked")))))</f>
        <v/>
      </c>
      <c r="N32" s="9">
        <f>IF($A32="","",IF($J32&lt;&gt;"",0,$P$2-MAX($F32:$J32)))</f>
        <v/>
      </c>
    </row>
    <row r="33">
      <c r="A33" s="8" t="n"/>
      <c r="B33" s="8" t="n"/>
      <c r="C33" s="8" t="n"/>
      <c r="D33" s="8" t="n"/>
      <c r="E33" s="8" t="n"/>
      <c r="F33" s="6" t="n"/>
      <c r="G33" s="6" t="n"/>
      <c r="H33" s="6" t="n"/>
      <c r="I33" s="6" t="n"/>
      <c r="J33" s="6" t="n"/>
      <c r="K33" s="9">
        <f>IF(OR($F33="",$G33=""),"",$G33-$F33)</f>
        <v/>
      </c>
      <c r="L33" s="9">
        <f>IF(OR($H33="",$I33=""),"",$I33-$H33)</f>
        <v/>
      </c>
      <c r="M33" s="10">
        <f>IF($J33&lt;&gt;"","Delivered",IF($I33&lt;&gt;"","At destination",IF($H33&lt;&gt;"","In transit",IF($G33&lt;&gt;"","Awaiting loading",IF($F33&lt;&gt;"","In clearance","Booked")))))</f>
        <v/>
      </c>
      <c r="N33" s="9">
        <f>IF($A33="","",IF($J33&lt;&gt;"",0,$P$2-MAX($F33:$J33)))</f>
        <v/>
      </c>
    </row>
    <row r="34">
      <c r="A34" s="8" t="n"/>
      <c r="B34" s="8" t="n"/>
      <c r="C34" s="8" t="n"/>
      <c r="D34" s="8" t="n"/>
      <c r="E34" s="8" t="n"/>
      <c r="F34" s="6" t="n"/>
      <c r="G34" s="6" t="n"/>
      <c r="H34" s="6" t="n"/>
      <c r="I34" s="6" t="n"/>
      <c r="J34" s="6" t="n"/>
      <c r="K34" s="9">
        <f>IF(OR($F34="",$G34=""),"",$G34-$F34)</f>
        <v/>
      </c>
      <c r="L34" s="9">
        <f>IF(OR($H34="",$I34=""),"",$I34-$H34)</f>
        <v/>
      </c>
      <c r="M34" s="10">
        <f>IF($J34&lt;&gt;"","Delivered",IF($I34&lt;&gt;"","At destination",IF($H34&lt;&gt;"","In transit",IF($G34&lt;&gt;"","Awaiting loading",IF($F34&lt;&gt;"","In clearance","Booked")))))</f>
        <v/>
      </c>
      <c r="N34" s="9">
        <f>IF($A34="","",IF($J34&lt;&gt;"",0,$P$2-MAX($F34:$J34)))</f>
        <v/>
      </c>
    </row>
    <row r="35">
      <c r="A35" s="8" t="n"/>
      <c r="B35" s="8" t="n"/>
      <c r="C35" s="8" t="n"/>
      <c r="D35" s="8" t="n"/>
      <c r="E35" s="8" t="n"/>
      <c r="F35" s="6" t="n"/>
      <c r="G35" s="6" t="n"/>
      <c r="H35" s="6" t="n"/>
      <c r="I35" s="6" t="n"/>
      <c r="J35" s="6" t="n"/>
      <c r="K35" s="9">
        <f>IF(OR($F35="",$G35=""),"",$G35-$F35)</f>
        <v/>
      </c>
      <c r="L35" s="9">
        <f>IF(OR($H35="",$I35=""),"",$I35-$H35)</f>
        <v/>
      </c>
      <c r="M35" s="10">
        <f>IF($J35&lt;&gt;"","Delivered",IF($I35&lt;&gt;"","At destination",IF($H35&lt;&gt;"","In transit",IF($G35&lt;&gt;"","Awaiting loading",IF($F35&lt;&gt;"","In clearance","Booked")))))</f>
        <v/>
      </c>
      <c r="N35" s="9">
        <f>IF($A35="","",IF($J35&lt;&gt;"",0,$P$2-MAX($F35:$J35)))</f>
        <v/>
      </c>
    </row>
    <row r="36">
      <c r="A36" s="8" t="n"/>
      <c r="B36" s="8" t="n"/>
      <c r="C36" s="8" t="n"/>
      <c r="D36" s="8" t="n"/>
      <c r="E36" s="8" t="n"/>
      <c r="F36" s="6" t="n"/>
      <c r="G36" s="6" t="n"/>
      <c r="H36" s="6" t="n"/>
      <c r="I36" s="6" t="n"/>
      <c r="J36" s="6" t="n"/>
      <c r="K36" s="9">
        <f>IF(OR($F36="",$G36=""),"",$G36-$F36)</f>
        <v/>
      </c>
      <c r="L36" s="9">
        <f>IF(OR($H36="",$I36=""),"",$I36-$H36)</f>
        <v/>
      </c>
      <c r="M36" s="10">
        <f>IF($J36&lt;&gt;"","Delivered",IF($I36&lt;&gt;"","At destination",IF($H36&lt;&gt;"","In transit",IF($G36&lt;&gt;"","Awaiting loading",IF($F36&lt;&gt;"","In clearance","Booked")))))</f>
        <v/>
      </c>
      <c r="N36" s="9">
        <f>IF($A36="","",IF($J36&lt;&gt;"",0,$P$2-MAX($F36:$J36)))</f>
        <v/>
      </c>
    </row>
    <row r="37">
      <c r="A37" s="8" t="n"/>
      <c r="B37" s="8" t="n"/>
      <c r="C37" s="8" t="n"/>
      <c r="D37" s="8" t="n"/>
      <c r="E37" s="8" t="n"/>
      <c r="F37" s="6" t="n"/>
      <c r="G37" s="6" t="n"/>
      <c r="H37" s="6" t="n"/>
      <c r="I37" s="6" t="n"/>
      <c r="J37" s="6" t="n"/>
      <c r="K37" s="9">
        <f>IF(OR($F37="",$G37=""),"",$G37-$F37)</f>
        <v/>
      </c>
      <c r="L37" s="9">
        <f>IF(OR($H37="",$I37=""),"",$I37-$H37)</f>
        <v/>
      </c>
      <c r="M37" s="10">
        <f>IF($J37&lt;&gt;"","Delivered",IF($I37&lt;&gt;"","At destination",IF($H37&lt;&gt;"","In transit",IF($G37&lt;&gt;"","Awaiting loading",IF($F37&lt;&gt;"","In clearance","Booked")))))</f>
        <v/>
      </c>
      <c r="N37" s="9">
        <f>IF($A37="","",IF($J37&lt;&gt;"",0,$P$2-MAX($F37:$J37)))</f>
        <v/>
      </c>
    </row>
    <row r="38">
      <c r="A38" s="8" t="n"/>
      <c r="B38" s="8" t="n"/>
      <c r="C38" s="8" t="n"/>
      <c r="D38" s="8" t="n"/>
      <c r="E38" s="8" t="n"/>
      <c r="F38" s="6" t="n"/>
      <c r="G38" s="6" t="n"/>
      <c r="H38" s="6" t="n"/>
      <c r="I38" s="6" t="n"/>
      <c r="J38" s="6" t="n"/>
      <c r="K38" s="9">
        <f>IF(OR($F38="",$G38=""),"",$G38-$F38)</f>
        <v/>
      </c>
      <c r="L38" s="9">
        <f>IF(OR($H38="",$I38=""),"",$I38-$H38)</f>
        <v/>
      </c>
      <c r="M38" s="10">
        <f>IF($J38&lt;&gt;"","Delivered",IF($I38&lt;&gt;"","At destination",IF($H38&lt;&gt;"","In transit",IF($G38&lt;&gt;"","Awaiting loading",IF($F38&lt;&gt;"","In clearance","Booked")))))</f>
        <v/>
      </c>
      <c r="N38" s="9">
        <f>IF($A38="","",IF($J38&lt;&gt;"",0,$P$2-MAX($F38:$J38)))</f>
        <v/>
      </c>
    </row>
    <row r="39">
      <c r="A39" s="8" t="n"/>
      <c r="B39" s="8" t="n"/>
      <c r="C39" s="8" t="n"/>
      <c r="D39" s="8" t="n"/>
      <c r="E39" s="8" t="n"/>
      <c r="F39" s="6" t="n"/>
      <c r="G39" s="6" t="n"/>
      <c r="H39" s="6" t="n"/>
      <c r="I39" s="6" t="n"/>
      <c r="J39" s="6" t="n"/>
      <c r="K39" s="9">
        <f>IF(OR($F39="",$G39=""),"",$G39-$F39)</f>
        <v/>
      </c>
      <c r="L39" s="9">
        <f>IF(OR($H39="",$I39=""),"",$I39-$H39)</f>
        <v/>
      </c>
      <c r="M39" s="10">
        <f>IF($J39&lt;&gt;"","Delivered",IF($I39&lt;&gt;"","At destination",IF($H39&lt;&gt;"","In transit",IF($G39&lt;&gt;"","Awaiting loading",IF($F39&lt;&gt;"","In clearance","Booked")))))</f>
        <v/>
      </c>
      <c r="N39" s="9">
        <f>IF($A39="","",IF($J39&lt;&gt;"",0,$P$2-MAX($F39:$J39)))</f>
        <v/>
      </c>
    </row>
    <row r="40">
      <c r="A40" s="8" t="n"/>
      <c r="B40" s="8" t="n"/>
      <c r="C40" s="8" t="n"/>
      <c r="D40" s="8" t="n"/>
      <c r="E40" s="8" t="n"/>
      <c r="F40" s="6" t="n"/>
      <c r="G40" s="6" t="n"/>
      <c r="H40" s="6" t="n"/>
      <c r="I40" s="6" t="n"/>
      <c r="J40" s="6" t="n"/>
      <c r="K40" s="9">
        <f>IF(OR($F40="",$G40=""),"",$G40-$F40)</f>
        <v/>
      </c>
      <c r="L40" s="9">
        <f>IF(OR($H40="",$I40=""),"",$I40-$H40)</f>
        <v/>
      </c>
      <c r="M40" s="10">
        <f>IF($J40&lt;&gt;"","Delivered",IF($I40&lt;&gt;"","At destination",IF($H40&lt;&gt;"","In transit",IF($G40&lt;&gt;"","Awaiting loading",IF($F40&lt;&gt;"","In clearance","Booked")))))</f>
        <v/>
      </c>
      <c r="N40" s="9">
        <f>IF($A40="","",IF($J40&lt;&gt;"",0,$P$2-MAX($F40:$J40)))</f>
        <v/>
      </c>
    </row>
    <row r="41">
      <c r="A41" s="8" t="n"/>
      <c r="B41" s="8" t="n"/>
      <c r="C41" s="8" t="n"/>
      <c r="D41" s="8" t="n"/>
      <c r="E41" s="8" t="n"/>
      <c r="F41" s="6" t="n"/>
      <c r="G41" s="6" t="n"/>
      <c r="H41" s="6" t="n"/>
      <c r="I41" s="6" t="n"/>
      <c r="J41" s="6" t="n"/>
      <c r="K41" s="9">
        <f>IF(OR($F41="",$G41=""),"",$G41-$F41)</f>
        <v/>
      </c>
      <c r="L41" s="9">
        <f>IF(OR($H41="",$I41=""),"",$I41-$H41)</f>
        <v/>
      </c>
      <c r="M41" s="10">
        <f>IF($J41&lt;&gt;"","Delivered",IF($I41&lt;&gt;"","At destination",IF($H41&lt;&gt;"","In transit",IF($G41&lt;&gt;"","Awaiting loading",IF($F41&lt;&gt;"","In clearance","Booked")))))</f>
        <v/>
      </c>
      <c r="N41" s="9">
        <f>IF($A41="","",IF($J41&lt;&gt;"",0,$P$2-MAX($F41:$J41)))</f>
        <v/>
      </c>
    </row>
    <row r="42">
      <c r="A42" s="8" t="n"/>
      <c r="B42" s="8" t="n"/>
      <c r="C42" s="8" t="n"/>
      <c r="D42" s="8" t="n"/>
      <c r="E42" s="8" t="n"/>
      <c r="F42" s="6" t="n"/>
      <c r="G42" s="6" t="n"/>
      <c r="H42" s="6" t="n"/>
      <c r="I42" s="6" t="n"/>
      <c r="J42" s="6" t="n"/>
      <c r="K42" s="9">
        <f>IF(OR($F42="",$G42=""),"",$G42-$F42)</f>
        <v/>
      </c>
      <c r="L42" s="9">
        <f>IF(OR($H42="",$I42=""),"",$I42-$H42)</f>
        <v/>
      </c>
      <c r="M42" s="10">
        <f>IF($J42&lt;&gt;"","Delivered",IF($I42&lt;&gt;"","At destination",IF($H42&lt;&gt;"","In transit",IF($G42&lt;&gt;"","Awaiting loading",IF($F42&lt;&gt;"","In clearance","Booked")))))</f>
        <v/>
      </c>
      <c r="N42" s="9">
        <f>IF($A42="","",IF($J42&lt;&gt;"",0,$P$2-MAX($F42:$J42)))</f>
        <v/>
      </c>
    </row>
    <row r="43">
      <c r="A43" s="8" t="n"/>
      <c r="B43" s="8" t="n"/>
      <c r="C43" s="8" t="n"/>
      <c r="D43" s="8" t="n"/>
      <c r="E43" s="8" t="n"/>
      <c r="F43" s="6" t="n"/>
      <c r="G43" s="6" t="n"/>
      <c r="H43" s="6" t="n"/>
      <c r="I43" s="6" t="n"/>
      <c r="J43" s="6" t="n"/>
      <c r="K43" s="9">
        <f>IF(OR($F43="",$G43=""),"",$G43-$F43)</f>
        <v/>
      </c>
      <c r="L43" s="9">
        <f>IF(OR($H43="",$I43=""),"",$I43-$H43)</f>
        <v/>
      </c>
      <c r="M43" s="10">
        <f>IF($J43&lt;&gt;"","Delivered",IF($I43&lt;&gt;"","At destination",IF($H43&lt;&gt;"","In transit",IF($G43&lt;&gt;"","Awaiting loading",IF($F43&lt;&gt;"","In clearance","Booked")))))</f>
        <v/>
      </c>
      <c r="N43" s="9">
        <f>IF($A43="","",IF($J43&lt;&gt;"",0,$P$2-MAX($F43:$J43)))</f>
        <v/>
      </c>
    </row>
    <row r="44">
      <c r="A44" s="8" t="n"/>
      <c r="B44" s="8" t="n"/>
      <c r="C44" s="8" t="n"/>
      <c r="D44" s="8" t="n"/>
      <c r="E44" s="8" t="n"/>
      <c r="F44" s="6" t="n"/>
      <c r="G44" s="6" t="n"/>
      <c r="H44" s="6" t="n"/>
      <c r="I44" s="6" t="n"/>
      <c r="J44" s="6" t="n"/>
      <c r="K44" s="9">
        <f>IF(OR($F44="",$G44=""),"",$G44-$F44)</f>
        <v/>
      </c>
      <c r="L44" s="9">
        <f>IF(OR($H44="",$I44=""),"",$I44-$H44)</f>
        <v/>
      </c>
      <c r="M44" s="10">
        <f>IF($J44&lt;&gt;"","Delivered",IF($I44&lt;&gt;"","At destination",IF($H44&lt;&gt;"","In transit",IF($G44&lt;&gt;"","Awaiting loading",IF($F44&lt;&gt;"","In clearance","Booked")))))</f>
        <v/>
      </c>
      <c r="N44" s="9">
        <f>IF($A44="","",IF($J44&lt;&gt;"",0,$P$2-MAX($F44:$J44)))</f>
        <v/>
      </c>
    </row>
    <row r="45">
      <c r="A45" s="8" t="n"/>
      <c r="B45" s="8" t="n"/>
      <c r="C45" s="8" t="n"/>
      <c r="D45" s="8" t="n"/>
      <c r="E45" s="8" t="n"/>
      <c r="F45" s="6" t="n"/>
      <c r="G45" s="6" t="n"/>
      <c r="H45" s="6" t="n"/>
      <c r="I45" s="6" t="n"/>
      <c r="J45" s="6" t="n"/>
      <c r="K45" s="9">
        <f>IF(OR($F45="",$G45=""),"",$G45-$F45)</f>
        <v/>
      </c>
      <c r="L45" s="9">
        <f>IF(OR($H45="",$I45=""),"",$I45-$H45)</f>
        <v/>
      </c>
      <c r="M45" s="10">
        <f>IF($J45&lt;&gt;"","Delivered",IF($I45&lt;&gt;"","At destination",IF($H45&lt;&gt;"","In transit",IF($G45&lt;&gt;"","Awaiting loading",IF($F45&lt;&gt;"","In clearance","Booked")))))</f>
        <v/>
      </c>
      <c r="N45" s="9">
        <f>IF($A45="","",IF($J45&lt;&gt;"",0,$P$2-MAX($F45:$J45)))</f>
        <v/>
      </c>
    </row>
    <row r="46">
      <c r="A46" s="8" t="n"/>
      <c r="B46" s="8" t="n"/>
      <c r="C46" s="8" t="n"/>
      <c r="D46" s="8" t="n"/>
      <c r="E46" s="8" t="n"/>
      <c r="F46" s="6" t="n"/>
      <c r="G46" s="6" t="n"/>
      <c r="H46" s="6" t="n"/>
      <c r="I46" s="6" t="n"/>
      <c r="J46" s="6" t="n"/>
      <c r="K46" s="9">
        <f>IF(OR($F46="",$G46=""),"",$G46-$F46)</f>
        <v/>
      </c>
      <c r="L46" s="9">
        <f>IF(OR($H46="",$I46=""),"",$I46-$H46)</f>
        <v/>
      </c>
      <c r="M46" s="10">
        <f>IF($J46&lt;&gt;"","Delivered",IF($I46&lt;&gt;"","At destination",IF($H46&lt;&gt;"","In transit",IF($G46&lt;&gt;"","Awaiting loading",IF($F46&lt;&gt;"","In clearance","Booked")))))</f>
        <v/>
      </c>
      <c r="N46" s="9">
        <f>IF($A46="","",IF($J46&lt;&gt;"",0,$P$2-MAX($F46:$J46)))</f>
        <v/>
      </c>
    </row>
    <row r="47">
      <c r="A47" s="8" t="n"/>
      <c r="B47" s="8" t="n"/>
      <c r="C47" s="8" t="n"/>
      <c r="D47" s="8" t="n"/>
      <c r="E47" s="8" t="n"/>
      <c r="F47" s="6" t="n"/>
      <c r="G47" s="6" t="n"/>
      <c r="H47" s="6" t="n"/>
      <c r="I47" s="6" t="n"/>
      <c r="J47" s="6" t="n"/>
      <c r="K47" s="9">
        <f>IF(OR($F47="",$G47=""),"",$G47-$F47)</f>
        <v/>
      </c>
      <c r="L47" s="9">
        <f>IF(OR($H47="",$I47=""),"",$I47-$H47)</f>
        <v/>
      </c>
      <c r="M47" s="10">
        <f>IF($J47&lt;&gt;"","Delivered",IF($I47&lt;&gt;"","At destination",IF($H47&lt;&gt;"","In transit",IF($G47&lt;&gt;"","Awaiting loading",IF($F47&lt;&gt;"","In clearance","Booked")))))</f>
        <v/>
      </c>
      <c r="N47" s="9">
        <f>IF($A47="","",IF($J47&lt;&gt;"",0,$P$2-MAX($F47:$J47)))</f>
        <v/>
      </c>
    </row>
    <row r="48">
      <c r="A48" s="8" t="n"/>
      <c r="B48" s="8" t="n"/>
      <c r="C48" s="8" t="n"/>
      <c r="D48" s="8" t="n"/>
      <c r="E48" s="8" t="n"/>
      <c r="F48" s="6" t="n"/>
      <c r="G48" s="6" t="n"/>
      <c r="H48" s="6" t="n"/>
      <c r="I48" s="6" t="n"/>
      <c r="J48" s="6" t="n"/>
      <c r="K48" s="9">
        <f>IF(OR($F48="",$G48=""),"",$G48-$F48)</f>
        <v/>
      </c>
      <c r="L48" s="9">
        <f>IF(OR($H48="",$I48=""),"",$I48-$H48)</f>
        <v/>
      </c>
      <c r="M48" s="10">
        <f>IF($J48&lt;&gt;"","Delivered",IF($I48&lt;&gt;"","At destination",IF($H48&lt;&gt;"","In transit",IF($G48&lt;&gt;"","Awaiting loading",IF($F48&lt;&gt;"","In clearance","Booked")))))</f>
        <v/>
      </c>
      <c r="N48" s="9">
        <f>IF($A48="","",IF($J48&lt;&gt;"",0,$P$2-MAX($F48:$J48)))</f>
        <v/>
      </c>
    </row>
    <row r="49">
      <c r="A49" s="8" t="n"/>
      <c r="B49" s="8" t="n"/>
      <c r="C49" s="8" t="n"/>
      <c r="D49" s="8" t="n"/>
      <c r="E49" s="8" t="n"/>
      <c r="F49" s="6" t="n"/>
      <c r="G49" s="6" t="n"/>
      <c r="H49" s="6" t="n"/>
      <c r="I49" s="6" t="n"/>
      <c r="J49" s="6" t="n"/>
      <c r="K49" s="9">
        <f>IF(OR($F49="",$G49=""),"",$G49-$F49)</f>
        <v/>
      </c>
      <c r="L49" s="9">
        <f>IF(OR($H49="",$I49=""),"",$I49-$H49)</f>
        <v/>
      </c>
      <c r="M49" s="10">
        <f>IF($J49&lt;&gt;"","Delivered",IF($I49&lt;&gt;"","At destination",IF($H49&lt;&gt;"","In transit",IF($G49&lt;&gt;"","Awaiting loading",IF($F49&lt;&gt;"","In clearance","Booked")))))</f>
        <v/>
      </c>
      <c r="N49" s="9">
        <f>IF($A49="","",IF($J49&lt;&gt;"",0,$P$2-MAX($F49:$J49)))</f>
        <v/>
      </c>
    </row>
    <row r="50">
      <c r="A50" s="8" t="n"/>
      <c r="B50" s="8" t="n"/>
      <c r="C50" s="8" t="n"/>
      <c r="D50" s="8" t="n"/>
      <c r="E50" s="8" t="n"/>
      <c r="F50" s="6" t="n"/>
      <c r="G50" s="6" t="n"/>
      <c r="H50" s="6" t="n"/>
      <c r="I50" s="6" t="n"/>
      <c r="J50" s="6" t="n"/>
      <c r="K50" s="9">
        <f>IF(OR($F50="",$G50=""),"",$G50-$F50)</f>
        <v/>
      </c>
      <c r="L50" s="9">
        <f>IF(OR($H50="",$I50=""),"",$I50-$H50)</f>
        <v/>
      </c>
      <c r="M50" s="10">
        <f>IF($J50&lt;&gt;"","Delivered",IF($I50&lt;&gt;"","At destination",IF($H50&lt;&gt;"","In transit",IF($G50&lt;&gt;"","Awaiting loading",IF($F50&lt;&gt;"","In clearance","Booked")))))</f>
        <v/>
      </c>
      <c r="N50" s="9">
        <f>IF($A50="","",IF($J50&lt;&gt;"",0,$P$2-MAX($F50:$J50)))</f>
        <v/>
      </c>
    </row>
    <row r="51">
      <c r="A51" s="8" t="n"/>
      <c r="B51" s="8" t="n"/>
      <c r="C51" s="8" t="n"/>
      <c r="D51" s="8" t="n"/>
      <c r="E51" s="8" t="n"/>
      <c r="F51" s="6" t="n"/>
      <c r="G51" s="6" t="n"/>
      <c r="H51" s="6" t="n"/>
      <c r="I51" s="6" t="n"/>
      <c r="J51" s="6" t="n"/>
      <c r="K51" s="9">
        <f>IF(OR($F51="",$G51=""),"",$G51-$F51)</f>
        <v/>
      </c>
      <c r="L51" s="9">
        <f>IF(OR($H51="",$I51=""),"",$I51-$H51)</f>
        <v/>
      </c>
      <c r="M51" s="10">
        <f>IF($J51&lt;&gt;"","Delivered",IF($I51&lt;&gt;"","At destination",IF($H51&lt;&gt;"","In transit",IF($G51&lt;&gt;"","Awaiting loading",IF($F51&lt;&gt;"","In clearance","Booked")))))</f>
        <v/>
      </c>
      <c r="N51" s="9">
        <f>IF($A51="","",IF($J51&lt;&gt;"",0,$P$2-MAX($F51:$J51)))</f>
        <v/>
      </c>
    </row>
    <row r="52">
      <c r="A52" s="8" t="n"/>
      <c r="B52" s="8" t="n"/>
      <c r="C52" s="8" t="n"/>
      <c r="D52" s="8" t="n"/>
      <c r="E52" s="8" t="n"/>
      <c r="F52" s="6" t="n"/>
      <c r="G52" s="6" t="n"/>
      <c r="H52" s="6" t="n"/>
      <c r="I52" s="6" t="n"/>
      <c r="J52" s="6" t="n"/>
      <c r="K52" s="9">
        <f>IF(OR($F52="",$G52=""),"",$G52-$F52)</f>
        <v/>
      </c>
      <c r="L52" s="9">
        <f>IF(OR($H52="",$I52=""),"",$I52-$H52)</f>
        <v/>
      </c>
      <c r="M52" s="10">
        <f>IF($J52&lt;&gt;"","Delivered",IF($I52&lt;&gt;"","At destination",IF($H52&lt;&gt;"","In transit",IF($G52&lt;&gt;"","Awaiting loading",IF($F52&lt;&gt;"","In clearance","Booked")))))</f>
        <v/>
      </c>
      <c r="N52" s="9">
        <f>IF($A52="","",IF($J52&lt;&gt;"",0,$P$2-MAX($F52:$J52)))</f>
        <v/>
      </c>
    </row>
    <row r="53">
      <c r="A53" s="8" t="n"/>
      <c r="B53" s="8" t="n"/>
      <c r="C53" s="8" t="n"/>
      <c r="D53" s="8" t="n"/>
      <c r="E53" s="8" t="n"/>
      <c r="F53" s="6" t="n"/>
      <c r="G53" s="6" t="n"/>
      <c r="H53" s="6" t="n"/>
      <c r="I53" s="6" t="n"/>
      <c r="J53" s="6" t="n"/>
      <c r="K53" s="9">
        <f>IF(OR($F53="",$G53=""),"",$G53-$F53)</f>
        <v/>
      </c>
      <c r="L53" s="9">
        <f>IF(OR($H53="",$I53=""),"",$I53-$H53)</f>
        <v/>
      </c>
      <c r="M53" s="10">
        <f>IF($J53&lt;&gt;"","Delivered",IF($I53&lt;&gt;"","At destination",IF($H53&lt;&gt;"","In transit",IF($G53&lt;&gt;"","Awaiting loading",IF($F53&lt;&gt;"","In clearance","Booked")))))</f>
        <v/>
      </c>
      <c r="N53" s="9">
        <f>IF($A53="","",IF($J53&lt;&gt;"",0,$P$2-MAX($F53:$J53)))</f>
        <v/>
      </c>
    </row>
    <row r="54">
      <c r="A54" s="8" t="n"/>
      <c r="B54" s="8" t="n"/>
      <c r="C54" s="8" t="n"/>
      <c r="D54" s="8" t="n"/>
      <c r="E54" s="8" t="n"/>
      <c r="F54" s="6" t="n"/>
      <c r="G54" s="6" t="n"/>
      <c r="H54" s="6" t="n"/>
      <c r="I54" s="6" t="n"/>
      <c r="J54" s="6" t="n"/>
      <c r="K54" s="9">
        <f>IF(OR($F54="",$G54=""),"",$G54-$F54)</f>
        <v/>
      </c>
      <c r="L54" s="9">
        <f>IF(OR($H54="",$I54=""),"",$I54-$H54)</f>
        <v/>
      </c>
      <c r="M54" s="10">
        <f>IF($J54&lt;&gt;"","Delivered",IF($I54&lt;&gt;"","At destination",IF($H54&lt;&gt;"","In transit",IF($G54&lt;&gt;"","Awaiting loading",IF($F54&lt;&gt;"","In clearance","Booked")))))</f>
        <v/>
      </c>
      <c r="N54" s="9">
        <f>IF($A54="","",IF($J54&lt;&gt;"",0,$P$2-MAX($F54:$J54)))</f>
        <v/>
      </c>
    </row>
    <row r="55">
      <c r="A55" s="8" t="n"/>
      <c r="B55" s="8" t="n"/>
      <c r="C55" s="8" t="n"/>
      <c r="D55" s="8" t="n"/>
      <c r="E55" s="8" t="n"/>
      <c r="F55" s="6" t="n"/>
      <c r="G55" s="6" t="n"/>
      <c r="H55" s="6" t="n"/>
      <c r="I55" s="6" t="n"/>
      <c r="J55" s="6" t="n"/>
      <c r="K55" s="9">
        <f>IF(OR($F55="",$G55=""),"",$G55-$F55)</f>
        <v/>
      </c>
      <c r="L55" s="9">
        <f>IF(OR($H55="",$I55=""),"",$I55-$H55)</f>
        <v/>
      </c>
      <c r="M55" s="10">
        <f>IF($J55&lt;&gt;"","Delivered",IF($I55&lt;&gt;"","At destination",IF($H55&lt;&gt;"","In transit",IF($G55&lt;&gt;"","Awaiting loading",IF($F55&lt;&gt;"","In clearance","Booked")))))</f>
        <v/>
      </c>
      <c r="N55" s="9">
        <f>IF($A55="","",IF($J55&lt;&gt;"",0,$P$2-MAX($F55:$J55)))</f>
        <v/>
      </c>
    </row>
    <row r="56">
      <c r="A56" s="8" t="n"/>
      <c r="B56" s="8" t="n"/>
      <c r="C56" s="8" t="n"/>
      <c r="D56" s="8" t="n"/>
      <c r="E56" s="8" t="n"/>
      <c r="F56" s="6" t="n"/>
      <c r="G56" s="6" t="n"/>
      <c r="H56" s="6" t="n"/>
      <c r="I56" s="6" t="n"/>
      <c r="J56" s="6" t="n"/>
      <c r="K56" s="9">
        <f>IF(OR($F56="",$G56=""),"",$G56-$F56)</f>
        <v/>
      </c>
      <c r="L56" s="9">
        <f>IF(OR($H56="",$I56=""),"",$I56-$H56)</f>
        <v/>
      </c>
      <c r="M56" s="10">
        <f>IF($J56&lt;&gt;"","Delivered",IF($I56&lt;&gt;"","At destination",IF($H56&lt;&gt;"","In transit",IF($G56&lt;&gt;"","Awaiting loading",IF($F56&lt;&gt;"","In clearance","Booked")))))</f>
        <v/>
      </c>
      <c r="N56" s="9">
        <f>IF($A56="","",IF($J56&lt;&gt;"",0,$P$2-MAX($F56:$J56)))</f>
        <v/>
      </c>
    </row>
    <row r="57">
      <c r="A57" s="8" t="n"/>
      <c r="B57" s="8" t="n"/>
      <c r="C57" s="8" t="n"/>
      <c r="D57" s="8" t="n"/>
      <c r="E57" s="8" t="n"/>
      <c r="F57" s="6" t="n"/>
      <c r="G57" s="6" t="n"/>
      <c r="H57" s="6" t="n"/>
      <c r="I57" s="6" t="n"/>
      <c r="J57" s="6" t="n"/>
      <c r="K57" s="9">
        <f>IF(OR($F57="",$G57=""),"",$G57-$F57)</f>
        <v/>
      </c>
      <c r="L57" s="9">
        <f>IF(OR($H57="",$I57=""),"",$I57-$H57)</f>
        <v/>
      </c>
      <c r="M57" s="10">
        <f>IF($J57&lt;&gt;"","Delivered",IF($I57&lt;&gt;"","At destination",IF($H57&lt;&gt;"","In transit",IF($G57&lt;&gt;"","Awaiting loading",IF($F57&lt;&gt;"","In clearance","Booked")))))</f>
        <v/>
      </c>
      <c r="N57" s="9">
        <f>IF($A57="","",IF($J57&lt;&gt;"",0,$P$2-MAX($F57:$J57)))</f>
        <v/>
      </c>
    </row>
    <row r="58">
      <c r="A58" s="8" t="n"/>
      <c r="B58" s="8" t="n"/>
      <c r="C58" s="8" t="n"/>
      <c r="D58" s="8" t="n"/>
      <c r="E58" s="8" t="n"/>
      <c r="F58" s="6" t="n"/>
      <c r="G58" s="6" t="n"/>
      <c r="H58" s="6" t="n"/>
      <c r="I58" s="6" t="n"/>
      <c r="J58" s="6" t="n"/>
      <c r="K58" s="9">
        <f>IF(OR($F58="",$G58=""),"",$G58-$F58)</f>
        <v/>
      </c>
      <c r="L58" s="9">
        <f>IF(OR($H58="",$I58=""),"",$I58-$H58)</f>
        <v/>
      </c>
      <c r="M58" s="10">
        <f>IF($J58&lt;&gt;"","Delivered",IF($I58&lt;&gt;"","At destination",IF($H58&lt;&gt;"","In transit",IF($G58&lt;&gt;"","Awaiting loading",IF($F58&lt;&gt;"","In clearance","Booked")))))</f>
        <v/>
      </c>
      <c r="N58" s="9">
        <f>IF($A58="","",IF($J58&lt;&gt;"",0,$P$2-MAX($F58:$J58)))</f>
        <v/>
      </c>
    </row>
    <row r="59">
      <c r="A59" s="8" t="n"/>
      <c r="B59" s="8" t="n"/>
      <c r="C59" s="8" t="n"/>
      <c r="D59" s="8" t="n"/>
      <c r="E59" s="8" t="n"/>
      <c r="F59" s="6" t="n"/>
      <c r="G59" s="6" t="n"/>
      <c r="H59" s="6" t="n"/>
      <c r="I59" s="6" t="n"/>
      <c r="J59" s="6" t="n"/>
      <c r="K59" s="9">
        <f>IF(OR($F59="",$G59=""),"",$G59-$F59)</f>
        <v/>
      </c>
      <c r="L59" s="9">
        <f>IF(OR($H59="",$I59=""),"",$I59-$H59)</f>
        <v/>
      </c>
      <c r="M59" s="10">
        <f>IF($J59&lt;&gt;"","Delivered",IF($I59&lt;&gt;"","At destination",IF($H59&lt;&gt;"","In transit",IF($G59&lt;&gt;"","Awaiting loading",IF($F59&lt;&gt;"","In clearance","Booked")))))</f>
        <v/>
      </c>
      <c r="N59" s="9">
        <f>IF($A59="","",IF($J59&lt;&gt;"",0,$P$2-MAX($F59:$J59)))</f>
        <v/>
      </c>
    </row>
    <row r="60">
      <c r="A60" s="8" t="n"/>
      <c r="B60" s="8" t="n"/>
      <c r="C60" s="8" t="n"/>
      <c r="D60" s="8" t="n"/>
      <c r="E60" s="8" t="n"/>
      <c r="F60" s="6" t="n"/>
      <c r="G60" s="6" t="n"/>
      <c r="H60" s="6" t="n"/>
      <c r="I60" s="6" t="n"/>
      <c r="J60" s="6" t="n"/>
      <c r="K60" s="9">
        <f>IF(OR($F60="",$G60=""),"",$G60-$F60)</f>
        <v/>
      </c>
      <c r="L60" s="9">
        <f>IF(OR($H60="",$I60=""),"",$I60-$H60)</f>
        <v/>
      </c>
      <c r="M60" s="10">
        <f>IF($J60&lt;&gt;"","Delivered",IF($I60&lt;&gt;"","At destination",IF($H60&lt;&gt;"","In transit",IF($G60&lt;&gt;"","Awaiting loading",IF($F60&lt;&gt;"","In clearance","Booked")))))</f>
        <v/>
      </c>
      <c r="N60" s="9">
        <f>IF($A60="","",IF($J60&lt;&gt;"",0,$P$2-MAX($F60:$J60)))</f>
        <v/>
      </c>
    </row>
    <row r="61">
      <c r="A61" s="8" t="n"/>
      <c r="B61" s="8" t="n"/>
      <c r="C61" s="8" t="n"/>
      <c r="D61" s="8" t="n"/>
      <c r="E61" s="8" t="n"/>
      <c r="F61" s="6" t="n"/>
      <c r="G61" s="6" t="n"/>
      <c r="H61" s="6" t="n"/>
      <c r="I61" s="6" t="n"/>
      <c r="J61" s="6" t="n"/>
      <c r="K61" s="9">
        <f>IF(OR($F61="",$G61=""),"",$G61-$F61)</f>
        <v/>
      </c>
      <c r="L61" s="9">
        <f>IF(OR($H61="",$I61=""),"",$I61-$H61)</f>
        <v/>
      </c>
      <c r="M61" s="10">
        <f>IF($J61&lt;&gt;"","Delivered",IF($I61&lt;&gt;"","At destination",IF($H61&lt;&gt;"","In transit",IF($G61&lt;&gt;"","Awaiting loading",IF($F61&lt;&gt;"","In clearance","Booked")))))</f>
        <v/>
      </c>
      <c r="N61" s="9">
        <f>IF($A61="","",IF($J61&lt;&gt;"",0,$P$2-MAX($F61:$J61)))</f>
        <v/>
      </c>
    </row>
    <row r="62">
      <c r="A62" s="8" t="n"/>
      <c r="B62" s="8" t="n"/>
      <c r="C62" s="8" t="n"/>
      <c r="D62" s="8" t="n"/>
      <c r="E62" s="8" t="n"/>
      <c r="F62" s="6" t="n"/>
      <c r="G62" s="6" t="n"/>
      <c r="H62" s="6" t="n"/>
      <c r="I62" s="6" t="n"/>
      <c r="J62" s="6" t="n"/>
      <c r="K62" s="9">
        <f>IF(OR($F62="",$G62=""),"",$G62-$F62)</f>
        <v/>
      </c>
      <c r="L62" s="9">
        <f>IF(OR($H62="",$I62=""),"",$I62-$H62)</f>
        <v/>
      </c>
      <c r="M62" s="10">
        <f>IF($J62&lt;&gt;"","Delivered",IF($I62&lt;&gt;"","At destination",IF($H62&lt;&gt;"","In transit",IF($G62&lt;&gt;"","Awaiting loading",IF($F62&lt;&gt;"","In clearance","Booked")))))</f>
        <v/>
      </c>
      <c r="N62" s="9">
        <f>IF($A62="","",IF($J62&lt;&gt;"",0,$P$2-MAX($F62:$J62)))</f>
        <v/>
      </c>
    </row>
    <row r="63">
      <c r="A63" s="8" t="n"/>
      <c r="B63" s="8" t="n"/>
      <c r="C63" s="8" t="n"/>
      <c r="D63" s="8" t="n"/>
      <c r="E63" s="8" t="n"/>
      <c r="F63" s="6" t="n"/>
      <c r="G63" s="6" t="n"/>
      <c r="H63" s="6" t="n"/>
      <c r="I63" s="6" t="n"/>
      <c r="J63" s="6" t="n"/>
      <c r="K63" s="9">
        <f>IF(OR($F63="",$G63=""),"",$G63-$F63)</f>
        <v/>
      </c>
      <c r="L63" s="9">
        <f>IF(OR($H63="",$I63=""),"",$I63-$H63)</f>
        <v/>
      </c>
      <c r="M63" s="10">
        <f>IF($J63&lt;&gt;"","Delivered",IF($I63&lt;&gt;"","At destination",IF($H63&lt;&gt;"","In transit",IF($G63&lt;&gt;"","Awaiting loading",IF($F63&lt;&gt;"","In clearance","Booked")))))</f>
        <v/>
      </c>
      <c r="N63" s="9">
        <f>IF($A63="","",IF($J63&lt;&gt;"",0,$P$2-MAX($F63:$J63)))</f>
        <v/>
      </c>
    </row>
    <row r="64">
      <c r="A64" s="8" t="n"/>
      <c r="B64" s="8" t="n"/>
      <c r="C64" s="8" t="n"/>
      <c r="D64" s="8" t="n"/>
      <c r="E64" s="8" t="n"/>
      <c r="F64" s="6" t="n"/>
      <c r="G64" s="6" t="n"/>
      <c r="H64" s="6" t="n"/>
      <c r="I64" s="6" t="n"/>
      <c r="J64" s="6" t="n"/>
      <c r="K64" s="9">
        <f>IF(OR($F64="",$G64=""),"",$G64-$F64)</f>
        <v/>
      </c>
      <c r="L64" s="9">
        <f>IF(OR($H64="",$I64=""),"",$I64-$H64)</f>
        <v/>
      </c>
      <c r="M64" s="10">
        <f>IF($J64&lt;&gt;"","Delivered",IF($I64&lt;&gt;"","At destination",IF($H64&lt;&gt;"","In transit",IF($G64&lt;&gt;"","Awaiting loading",IF($F64&lt;&gt;"","In clearance","Booked")))))</f>
        <v/>
      </c>
      <c r="N64" s="9">
        <f>IF($A64="","",IF($J64&lt;&gt;"",0,$P$2-MAX($F64:$J64)))</f>
        <v/>
      </c>
    </row>
    <row r="65">
      <c r="A65" s="8" t="n"/>
      <c r="B65" s="8" t="n"/>
      <c r="C65" s="8" t="n"/>
      <c r="D65" s="8" t="n"/>
      <c r="E65" s="8" t="n"/>
      <c r="F65" s="6" t="n"/>
      <c r="G65" s="6" t="n"/>
      <c r="H65" s="6" t="n"/>
      <c r="I65" s="6" t="n"/>
      <c r="J65" s="6" t="n"/>
      <c r="K65" s="9">
        <f>IF(OR($F65="",$G65=""),"",$G65-$F65)</f>
        <v/>
      </c>
      <c r="L65" s="9">
        <f>IF(OR($H65="",$I65=""),"",$I65-$H65)</f>
        <v/>
      </c>
      <c r="M65" s="10">
        <f>IF($J65&lt;&gt;"","Delivered",IF($I65&lt;&gt;"","At destination",IF($H65&lt;&gt;"","In transit",IF($G65&lt;&gt;"","Awaiting loading",IF($F65&lt;&gt;"","In clearance","Booked")))))</f>
        <v/>
      </c>
      <c r="N65" s="9">
        <f>IF($A65="","",IF($J65&lt;&gt;"",0,$P$2-MAX($F65:$J65)))</f>
        <v/>
      </c>
    </row>
    <row r="66">
      <c r="A66" s="8" t="n"/>
      <c r="B66" s="8" t="n"/>
      <c r="C66" s="8" t="n"/>
      <c r="D66" s="8" t="n"/>
      <c r="E66" s="8" t="n"/>
      <c r="F66" s="6" t="n"/>
      <c r="G66" s="6" t="n"/>
      <c r="H66" s="6" t="n"/>
      <c r="I66" s="6" t="n"/>
      <c r="J66" s="6" t="n"/>
      <c r="K66" s="9">
        <f>IF(OR($F66="",$G66=""),"",$G66-$F66)</f>
        <v/>
      </c>
      <c r="L66" s="9">
        <f>IF(OR($H66="",$I66=""),"",$I66-$H66)</f>
        <v/>
      </c>
      <c r="M66" s="10">
        <f>IF($J66&lt;&gt;"","Delivered",IF($I66&lt;&gt;"","At destination",IF($H66&lt;&gt;"","In transit",IF($G66&lt;&gt;"","Awaiting loading",IF($F66&lt;&gt;"","In clearance","Booked")))))</f>
        <v/>
      </c>
      <c r="N66" s="9">
        <f>IF($A66="","",IF($J66&lt;&gt;"",0,$P$2-MAX($F66:$J66)))</f>
        <v/>
      </c>
    </row>
    <row r="67">
      <c r="A67" s="8" t="n"/>
      <c r="B67" s="8" t="n"/>
      <c r="C67" s="8" t="n"/>
      <c r="D67" s="8" t="n"/>
      <c r="E67" s="8" t="n"/>
      <c r="F67" s="6" t="n"/>
      <c r="G67" s="6" t="n"/>
      <c r="H67" s="6" t="n"/>
      <c r="I67" s="6" t="n"/>
      <c r="J67" s="6" t="n"/>
      <c r="K67" s="9">
        <f>IF(OR($F67="",$G67=""),"",$G67-$F67)</f>
        <v/>
      </c>
      <c r="L67" s="9">
        <f>IF(OR($H67="",$I67=""),"",$I67-$H67)</f>
        <v/>
      </c>
      <c r="M67" s="10">
        <f>IF($J67&lt;&gt;"","Delivered",IF($I67&lt;&gt;"","At destination",IF($H67&lt;&gt;"","In transit",IF($G67&lt;&gt;"","Awaiting loading",IF($F67&lt;&gt;"","In clearance","Booked")))))</f>
        <v/>
      </c>
      <c r="N67" s="9">
        <f>IF($A67="","",IF($J67&lt;&gt;"",0,$P$2-MAX($F67:$J67)))</f>
        <v/>
      </c>
    </row>
    <row r="68">
      <c r="A68" s="8" t="n"/>
      <c r="B68" s="8" t="n"/>
      <c r="C68" s="8" t="n"/>
      <c r="D68" s="8" t="n"/>
      <c r="E68" s="8" t="n"/>
      <c r="F68" s="6" t="n"/>
      <c r="G68" s="6" t="n"/>
      <c r="H68" s="6" t="n"/>
      <c r="I68" s="6" t="n"/>
      <c r="J68" s="6" t="n"/>
      <c r="K68" s="9">
        <f>IF(OR($F68="",$G68=""),"",$G68-$F68)</f>
        <v/>
      </c>
      <c r="L68" s="9">
        <f>IF(OR($H68="",$I68=""),"",$I68-$H68)</f>
        <v/>
      </c>
      <c r="M68" s="10">
        <f>IF($J68&lt;&gt;"","Delivered",IF($I68&lt;&gt;"","At destination",IF($H68&lt;&gt;"","In transit",IF($G68&lt;&gt;"","Awaiting loading",IF($F68&lt;&gt;"","In clearance","Booked")))))</f>
        <v/>
      </c>
      <c r="N68" s="9">
        <f>IF($A68="","",IF($J68&lt;&gt;"",0,$P$2-MAX($F68:$J68)))</f>
        <v/>
      </c>
    </row>
    <row r="69">
      <c r="A69" s="8" t="n"/>
      <c r="B69" s="8" t="n"/>
      <c r="C69" s="8" t="n"/>
      <c r="D69" s="8" t="n"/>
      <c r="E69" s="8" t="n"/>
      <c r="F69" s="6" t="n"/>
      <c r="G69" s="6" t="n"/>
      <c r="H69" s="6" t="n"/>
      <c r="I69" s="6" t="n"/>
      <c r="J69" s="6" t="n"/>
      <c r="K69" s="9">
        <f>IF(OR($F69="",$G69=""),"",$G69-$F69)</f>
        <v/>
      </c>
      <c r="L69" s="9">
        <f>IF(OR($H69="",$I69=""),"",$I69-$H69)</f>
        <v/>
      </c>
      <c r="M69" s="10">
        <f>IF($J69&lt;&gt;"","Delivered",IF($I69&lt;&gt;"","At destination",IF($H69&lt;&gt;"","In transit",IF($G69&lt;&gt;"","Awaiting loading",IF($F69&lt;&gt;"","In clearance","Booked")))))</f>
        <v/>
      </c>
      <c r="N69" s="9">
        <f>IF($A69="","",IF($J69&lt;&gt;"",0,$P$2-MAX($F69:$J69)))</f>
        <v/>
      </c>
    </row>
    <row r="70">
      <c r="A70" s="8" t="n"/>
      <c r="B70" s="8" t="n"/>
      <c r="C70" s="8" t="n"/>
      <c r="D70" s="8" t="n"/>
      <c r="E70" s="8" t="n"/>
      <c r="F70" s="6" t="n"/>
      <c r="G70" s="6" t="n"/>
      <c r="H70" s="6" t="n"/>
      <c r="I70" s="6" t="n"/>
      <c r="J70" s="6" t="n"/>
      <c r="K70" s="9">
        <f>IF(OR($F70="",$G70=""),"",$G70-$F70)</f>
        <v/>
      </c>
      <c r="L70" s="9">
        <f>IF(OR($H70="",$I70=""),"",$I70-$H70)</f>
        <v/>
      </c>
      <c r="M70" s="10">
        <f>IF($J70&lt;&gt;"","Delivered",IF($I70&lt;&gt;"","At destination",IF($H70&lt;&gt;"","In transit",IF($G70&lt;&gt;"","Awaiting loading",IF($F70&lt;&gt;"","In clearance","Booked")))))</f>
        <v/>
      </c>
      <c r="N70" s="9">
        <f>IF($A70="","",IF($J70&lt;&gt;"",0,$P$2-MAX($F70:$J70)))</f>
        <v/>
      </c>
    </row>
    <row r="71">
      <c r="A71" s="8" t="n"/>
      <c r="B71" s="8" t="n"/>
      <c r="C71" s="8" t="n"/>
      <c r="D71" s="8" t="n"/>
      <c r="E71" s="8" t="n"/>
      <c r="F71" s="6" t="n"/>
      <c r="G71" s="6" t="n"/>
      <c r="H71" s="6" t="n"/>
      <c r="I71" s="6" t="n"/>
      <c r="J71" s="6" t="n"/>
      <c r="K71" s="9">
        <f>IF(OR($F71="",$G71=""),"",$G71-$F71)</f>
        <v/>
      </c>
      <c r="L71" s="9">
        <f>IF(OR($H71="",$I71=""),"",$I71-$H71)</f>
        <v/>
      </c>
      <c r="M71" s="10">
        <f>IF($J71&lt;&gt;"","Delivered",IF($I71&lt;&gt;"","At destination",IF($H71&lt;&gt;"","In transit",IF($G71&lt;&gt;"","Awaiting loading",IF($F71&lt;&gt;"","In clearance","Booked")))))</f>
        <v/>
      </c>
      <c r="N71" s="9">
        <f>IF($A71="","",IF($J71&lt;&gt;"",0,$P$2-MAX($F71:$J71)))</f>
        <v/>
      </c>
    </row>
    <row r="72">
      <c r="A72" s="8" t="n"/>
      <c r="B72" s="8" t="n"/>
      <c r="C72" s="8" t="n"/>
      <c r="D72" s="8" t="n"/>
      <c r="E72" s="8" t="n"/>
      <c r="F72" s="6" t="n"/>
      <c r="G72" s="6" t="n"/>
      <c r="H72" s="6" t="n"/>
      <c r="I72" s="6" t="n"/>
      <c r="J72" s="6" t="n"/>
      <c r="K72" s="9">
        <f>IF(OR($F72="",$G72=""),"",$G72-$F72)</f>
        <v/>
      </c>
      <c r="L72" s="9">
        <f>IF(OR($H72="",$I72=""),"",$I72-$H72)</f>
        <v/>
      </c>
      <c r="M72" s="10">
        <f>IF($J72&lt;&gt;"","Delivered",IF($I72&lt;&gt;"","At destination",IF($H72&lt;&gt;"","In transit",IF($G72&lt;&gt;"","Awaiting loading",IF($F72&lt;&gt;"","In clearance","Booked")))))</f>
        <v/>
      </c>
      <c r="N72" s="9">
        <f>IF($A72="","",IF($J72&lt;&gt;"",0,$P$2-MAX($F72:$J72)))</f>
        <v/>
      </c>
    </row>
    <row r="73">
      <c r="A73" s="8" t="n"/>
      <c r="B73" s="8" t="n"/>
      <c r="C73" s="8" t="n"/>
      <c r="D73" s="8" t="n"/>
      <c r="E73" s="8" t="n"/>
      <c r="F73" s="6" t="n"/>
      <c r="G73" s="6" t="n"/>
      <c r="H73" s="6" t="n"/>
      <c r="I73" s="6" t="n"/>
      <c r="J73" s="6" t="n"/>
      <c r="K73" s="9">
        <f>IF(OR($F73="",$G73=""),"",$G73-$F73)</f>
        <v/>
      </c>
      <c r="L73" s="9">
        <f>IF(OR($H73="",$I73=""),"",$I73-$H73)</f>
        <v/>
      </c>
      <c r="M73" s="10">
        <f>IF($J73&lt;&gt;"","Delivered",IF($I73&lt;&gt;"","At destination",IF($H73&lt;&gt;"","In transit",IF($G73&lt;&gt;"","Awaiting loading",IF($F73&lt;&gt;"","In clearance","Booked")))))</f>
        <v/>
      </c>
      <c r="N73" s="9">
        <f>IF($A73="","",IF($J73&lt;&gt;"",0,$P$2-MAX($F73:$J73)))</f>
        <v/>
      </c>
    </row>
    <row r="74">
      <c r="A74" s="8" t="n"/>
      <c r="B74" s="8" t="n"/>
      <c r="C74" s="8" t="n"/>
      <c r="D74" s="8" t="n"/>
      <c r="E74" s="8" t="n"/>
      <c r="F74" s="6" t="n"/>
      <c r="G74" s="6" t="n"/>
      <c r="H74" s="6" t="n"/>
      <c r="I74" s="6" t="n"/>
      <c r="J74" s="6" t="n"/>
      <c r="K74" s="9">
        <f>IF(OR($F74="",$G74=""),"",$G74-$F74)</f>
        <v/>
      </c>
      <c r="L74" s="9">
        <f>IF(OR($H74="",$I74=""),"",$I74-$H74)</f>
        <v/>
      </c>
      <c r="M74" s="10">
        <f>IF($J74&lt;&gt;"","Delivered",IF($I74&lt;&gt;"","At destination",IF($H74&lt;&gt;"","In transit",IF($G74&lt;&gt;"","Awaiting loading",IF($F74&lt;&gt;"","In clearance","Booked")))))</f>
        <v/>
      </c>
      <c r="N74" s="9">
        <f>IF($A74="","",IF($J74&lt;&gt;"",0,$P$2-MAX($F74:$J74)))</f>
        <v/>
      </c>
    </row>
    <row r="75">
      <c r="A75" s="8" t="n"/>
      <c r="B75" s="8" t="n"/>
      <c r="C75" s="8" t="n"/>
      <c r="D75" s="8" t="n"/>
      <c r="E75" s="8" t="n"/>
      <c r="F75" s="6" t="n"/>
      <c r="G75" s="6" t="n"/>
      <c r="H75" s="6" t="n"/>
      <c r="I75" s="6" t="n"/>
      <c r="J75" s="6" t="n"/>
      <c r="K75" s="9">
        <f>IF(OR($F75="",$G75=""),"",$G75-$F75)</f>
        <v/>
      </c>
      <c r="L75" s="9">
        <f>IF(OR($H75="",$I75=""),"",$I75-$H75)</f>
        <v/>
      </c>
      <c r="M75" s="10">
        <f>IF($J75&lt;&gt;"","Delivered",IF($I75&lt;&gt;"","At destination",IF($H75&lt;&gt;"","In transit",IF($G75&lt;&gt;"","Awaiting loading",IF($F75&lt;&gt;"","In clearance","Booked")))))</f>
        <v/>
      </c>
      <c r="N75" s="9">
        <f>IF($A75="","",IF($J75&lt;&gt;"",0,$P$2-MAX($F75:$J75)))</f>
        <v/>
      </c>
    </row>
    <row r="76">
      <c r="A76" s="8" t="n"/>
      <c r="B76" s="8" t="n"/>
      <c r="C76" s="8" t="n"/>
      <c r="D76" s="8" t="n"/>
      <c r="E76" s="8" t="n"/>
      <c r="F76" s="6" t="n"/>
      <c r="G76" s="6" t="n"/>
      <c r="H76" s="6" t="n"/>
      <c r="I76" s="6" t="n"/>
      <c r="J76" s="6" t="n"/>
      <c r="K76" s="9">
        <f>IF(OR($F76="",$G76=""),"",$G76-$F76)</f>
        <v/>
      </c>
      <c r="L76" s="9">
        <f>IF(OR($H76="",$I76=""),"",$I76-$H76)</f>
        <v/>
      </c>
      <c r="M76" s="10">
        <f>IF($J76&lt;&gt;"","Delivered",IF($I76&lt;&gt;"","At destination",IF($H76&lt;&gt;"","In transit",IF($G76&lt;&gt;"","Awaiting loading",IF($F76&lt;&gt;"","In clearance","Booked")))))</f>
        <v/>
      </c>
      <c r="N76" s="9">
        <f>IF($A76="","",IF($J76&lt;&gt;"",0,$P$2-MAX($F76:$J76)))</f>
        <v/>
      </c>
    </row>
    <row r="77">
      <c r="A77" s="8" t="n"/>
      <c r="B77" s="8" t="n"/>
      <c r="C77" s="8" t="n"/>
      <c r="D77" s="8" t="n"/>
      <c r="E77" s="8" t="n"/>
      <c r="F77" s="6" t="n"/>
      <c r="G77" s="6" t="n"/>
      <c r="H77" s="6" t="n"/>
      <c r="I77" s="6" t="n"/>
      <c r="J77" s="6" t="n"/>
      <c r="K77" s="9">
        <f>IF(OR($F77="",$G77=""),"",$G77-$F77)</f>
        <v/>
      </c>
      <c r="L77" s="9">
        <f>IF(OR($H77="",$I77=""),"",$I77-$H77)</f>
        <v/>
      </c>
      <c r="M77" s="10">
        <f>IF($J77&lt;&gt;"","Delivered",IF($I77&lt;&gt;"","At destination",IF($H77&lt;&gt;"","In transit",IF($G77&lt;&gt;"","Awaiting loading",IF($F77&lt;&gt;"","In clearance","Booked")))))</f>
        <v/>
      </c>
      <c r="N77" s="9">
        <f>IF($A77="","",IF($J77&lt;&gt;"",0,$P$2-MAX($F77:$J77)))</f>
        <v/>
      </c>
    </row>
    <row r="78">
      <c r="A78" s="8" t="n"/>
      <c r="B78" s="8" t="n"/>
      <c r="C78" s="8" t="n"/>
      <c r="D78" s="8" t="n"/>
      <c r="E78" s="8" t="n"/>
      <c r="F78" s="6" t="n"/>
      <c r="G78" s="6" t="n"/>
      <c r="H78" s="6" t="n"/>
      <c r="I78" s="6" t="n"/>
      <c r="J78" s="6" t="n"/>
      <c r="K78" s="9">
        <f>IF(OR($F78="",$G78=""),"",$G78-$F78)</f>
        <v/>
      </c>
      <c r="L78" s="9">
        <f>IF(OR($H78="",$I78=""),"",$I78-$H78)</f>
        <v/>
      </c>
      <c r="M78" s="10">
        <f>IF($J78&lt;&gt;"","Delivered",IF($I78&lt;&gt;"","At destination",IF($H78&lt;&gt;"","In transit",IF($G78&lt;&gt;"","Awaiting loading",IF($F78&lt;&gt;"","In clearance","Booked")))))</f>
        <v/>
      </c>
      <c r="N78" s="9">
        <f>IF($A78="","",IF($J78&lt;&gt;"",0,$P$2-MAX($F78:$J78)))</f>
        <v/>
      </c>
    </row>
    <row r="79">
      <c r="A79" s="8" t="n"/>
      <c r="B79" s="8" t="n"/>
      <c r="C79" s="8" t="n"/>
      <c r="D79" s="8" t="n"/>
      <c r="E79" s="8" t="n"/>
      <c r="F79" s="6" t="n"/>
      <c r="G79" s="6" t="n"/>
      <c r="H79" s="6" t="n"/>
      <c r="I79" s="6" t="n"/>
      <c r="J79" s="6" t="n"/>
      <c r="K79" s="9">
        <f>IF(OR($F79="",$G79=""),"",$G79-$F79)</f>
        <v/>
      </c>
      <c r="L79" s="9">
        <f>IF(OR($H79="",$I79=""),"",$I79-$H79)</f>
        <v/>
      </c>
      <c r="M79" s="10">
        <f>IF($J79&lt;&gt;"","Delivered",IF($I79&lt;&gt;"","At destination",IF($H79&lt;&gt;"","In transit",IF($G79&lt;&gt;"","Awaiting loading",IF($F79&lt;&gt;"","In clearance","Booked")))))</f>
        <v/>
      </c>
      <c r="N79" s="9">
        <f>IF($A79="","",IF($J79&lt;&gt;"",0,$P$2-MAX($F79:$J79)))</f>
        <v/>
      </c>
    </row>
    <row r="80">
      <c r="A80" s="8" t="n"/>
      <c r="B80" s="8" t="n"/>
      <c r="C80" s="8" t="n"/>
      <c r="D80" s="8" t="n"/>
      <c r="E80" s="8" t="n"/>
      <c r="F80" s="6" t="n"/>
      <c r="G80" s="6" t="n"/>
      <c r="H80" s="6" t="n"/>
      <c r="I80" s="6" t="n"/>
      <c r="J80" s="6" t="n"/>
      <c r="K80" s="9">
        <f>IF(OR($F80="",$G80=""),"",$G80-$F80)</f>
        <v/>
      </c>
      <c r="L80" s="9">
        <f>IF(OR($H80="",$I80=""),"",$I80-$H80)</f>
        <v/>
      </c>
      <c r="M80" s="10">
        <f>IF($J80&lt;&gt;"","Delivered",IF($I80&lt;&gt;"","At destination",IF($H80&lt;&gt;"","In transit",IF($G80&lt;&gt;"","Awaiting loading",IF($F80&lt;&gt;"","In clearance","Booked")))))</f>
        <v/>
      </c>
      <c r="N80" s="9">
        <f>IF($A80="","",IF($J80&lt;&gt;"",0,$P$2-MAX($F80:$J80)))</f>
        <v/>
      </c>
    </row>
    <row r="81">
      <c r="A81" s="8" t="n"/>
      <c r="B81" s="8" t="n"/>
      <c r="C81" s="8" t="n"/>
      <c r="D81" s="8" t="n"/>
      <c r="E81" s="8" t="n"/>
      <c r="F81" s="6" t="n"/>
      <c r="G81" s="6" t="n"/>
      <c r="H81" s="6" t="n"/>
      <c r="I81" s="6" t="n"/>
      <c r="J81" s="6" t="n"/>
      <c r="K81" s="9">
        <f>IF(OR($F81="",$G81=""),"",$G81-$F81)</f>
        <v/>
      </c>
      <c r="L81" s="9">
        <f>IF(OR($H81="",$I81=""),"",$I81-$H81)</f>
        <v/>
      </c>
      <c r="M81" s="10">
        <f>IF($J81&lt;&gt;"","Delivered",IF($I81&lt;&gt;"","At destination",IF($H81&lt;&gt;"","In transit",IF($G81&lt;&gt;"","Awaiting loading",IF($F81&lt;&gt;"","In clearance","Booked")))))</f>
        <v/>
      </c>
      <c r="N81" s="9">
        <f>IF($A81="","",IF($J81&lt;&gt;"",0,$P$2-MAX($F81:$J81)))</f>
        <v/>
      </c>
    </row>
    <row r="82">
      <c r="A82" s="8" t="n"/>
      <c r="B82" s="8" t="n"/>
      <c r="C82" s="8" t="n"/>
      <c r="D82" s="8" t="n"/>
      <c r="E82" s="8" t="n"/>
      <c r="F82" s="6" t="n"/>
      <c r="G82" s="6" t="n"/>
      <c r="H82" s="6" t="n"/>
      <c r="I82" s="6" t="n"/>
      <c r="J82" s="6" t="n"/>
      <c r="K82" s="9">
        <f>IF(OR($F82="",$G82=""),"",$G82-$F82)</f>
        <v/>
      </c>
      <c r="L82" s="9">
        <f>IF(OR($H82="",$I82=""),"",$I82-$H82)</f>
        <v/>
      </c>
      <c r="M82" s="10">
        <f>IF($J82&lt;&gt;"","Delivered",IF($I82&lt;&gt;"","At destination",IF($H82&lt;&gt;"","In transit",IF($G82&lt;&gt;"","Awaiting loading",IF($F82&lt;&gt;"","In clearance","Booked")))))</f>
        <v/>
      </c>
      <c r="N82" s="9">
        <f>IF($A82="","",IF($J82&lt;&gt;"",0,$P$2-MAX($F82:$J82)))</f>
        <v/>
      </c>
    </row>
    <row r="83">
      <c r="A83" s="8" t="n"/>
      <c r="B83" s="8" t="n"/>
      <c r="C83" s="8" t="n"/>
      <c r="D83" s="8" t="n"/>
      <c r="E83" s="8" t="n"/>
      <c r="F83" s="6" t="n"/>
      <c r="G83" s="6" t="n"/>
      <c r="H83" s="6" t="n"/>
      <c r="I83" s="6" t="n"/>
      <c r="J83" s="6" t="n"/>
      <c r="K83" s="9">
        <f>IF(OR($F83="",$G83=""),"",$G83-$F83)</f>
        <v/>
      </c>
      <c r="L83" s="9">
        <f>IF(OR($H83="",$I83=""),"",$I83-$H83)</f>
        <v/>
      </c>
      <c r="M83" s="10">
        <f>IF($J83&lt;&gt;"","Delivered",IF($I83&lt;&gt;"","At destination",IF($H83&lt;&gt;"","In transit",IF($G83&lt;&gt;"","Awaiting loading",IF($F83&lt;&gt;"","In clearance","Booked")))))</f>
        <v/>
      </c>
      <c r="N83" s="9">
        <f>IF($A83="","",IF($J83&lt;&gt;"",0,$P$2-MAX($F83:$J83)))</f>
        <v/>
      </c>
    </row>
    <row r="84">
      <c r="A84" s="8" t="n"/>
      <c r="B84" s="8" t="n"/>
      <c r="C84" s="8" t="n"/>
      <c r="D84" s="8" t="n"/>
      <c r="E84" s="8" t="n"/>
      <c r="F84" s="6" t="n"/>
      <c r="G84" s="6" t="n"/>
      <c r="H84" s="6" t="n"/>
      <c r="I84" s="6" t="n"/>
      <c r="J84" s="6" t="n"/>
      <c r="K84" s="9">
        <f>IF(OR($F84="",$G84=""),"",$G84-$F84)</f>
        <v/>
      </c>
      <c r="L84" s="9">
        <f>IF(OR($H84="",$I84=""),"",$I84-$H84)</f>
        <v/>
      </c>
      <c r="M84" s="10">
        <f>IF($J84&lt;&gt;"","Delivered",IF($I84&lt;&gt;"","At destination",IF($H84&lt;&gt;"","In transit",IF($G84&lt;&gt;"","Awaiting loading",IF($F84&lt;&gt;"","In clearance","Booked")))))</f>
        <v/>
      </c>
      <c r="N84" s="9">
        <f>IF($A84="","",IF($J84&lt;&gt;"",0,$P$2-MAX($F84:$J84)))</f>
        <v/>
      </c>
    </row>
    <row r="85">
      <c r="A85" s="8" t="n"/>
      <c r="B85" s="8" t="n"/>
      <c r="C85" s="8" t="n"/>
      <c r="D85" s="8" t="n"/>
      <c r="E85" s="8" t="n"/>
      <c r="F85" s="6" t="n"/>
      <c r="G85" s="6" t="n"/>
      <c r="H85" s="6" t="n"/>
      <c r="I85" s="6" t="n"/>
      <c r="J85" s="6" t="n"/>
      <c r="K85" s="9">
        <f>IF(OR($F85="",$G85=""),"",$G85-$F85)</f>
        <v/>
      </c>
      <c r="L85" s="9">
        <f>IF(OR($H85="",$I85=""),"",$I85-$H85)</f>
        <v/>
      </c>
      <c r="M85" s="10">
        <f>IF($J85&lt;&gt;"","Delivered",IF($I85&lt;&gt;"","At destination",IF($H85&lt;&gt;"","In transit",IF($G85&lt;&gt;"","Awaiting loading",IF($F85&lt;&gt;"","In clearance","Booked")))))</f>
        <v/>
      </c>
      <c r="N85" s="9">
        <f>IF($A85="","",IF($J85&lt;&gt;"",0,$P$2-MAX($F85:$J85)))</f>
        <v/>
      </c>
    </row>
    <row r="86">
      <c r="A86" s="8" t="n"/>
      <c r="B86" s="8" t="n"/>
      <c r="C86" s="8" t="n"/>
      <c r="D86" s="8" t="n"/>
      <c r="E86" s="8" t="n"/>
      <c r="F86" s="6" t="n"/>
      <c r="G86" s="6" t="n"/>
      <c r="H86" s="6" t="n"/>
      <c r="I86" s="6" t="n"/>
      <c r="J86" s="6" t="n"/>
      <c r="K86" s="9">
        <f>IF(OR($F86="",$G86=""),"",$G86-$F86)</f>
        <v/>
      </c>
      <c r="L86" s="9">
        <f>IF(OR($H86="",$I86=""),"",$I86-$H86)</f>
        <v/>
      </c>
      <c r="M86" s="10">
        <f>IF($J86&lt;&gt;"","Delivered",IF($I86&lt;&gt;"","At destination",IF($H86&lt;&gt;"","In transit",IF($G86&lt;&gt;"","Awaiting loading",IF($F86&lt;&gt;"","In clearance","Booked")))))</f>
        <v/>
      </c>
      <c r="N86" s="9">
        <f>IF($A86="","",IF($J86&lt;&gt;"",0,$P$2-MAX($F86:$J86)))</f>
        <v/>
      </c>
    </row>
    <row r="87">
      <c r="A87" s="8" t="n"/>
      <c r="B87" s="8" t="n"/>
      <c r="C87" s="8" t="n"/>
      <c r="D87" s="8" t="n"/>
      <c r="E87" s="8" t="n"/>
      <c r="F87" s="6" t="n"/>
      <c r="G87" s="6" t="n"/>
      <c r="H87" s="6" t="n"/>
      <c r="I87" s="6" t="n"/>
      <c r="J87" s="6" t="n"/>
      <c r="K87" s="9">
        <f>IF(OR($F87="",$G87=""),"",$G87-$F87)</f>
        <v/>
      </c>
      <c r="L87" s="9">
        <f>IF(OR($H87="",$I87=""),"",$I87-$H87)</f>
        <v/>
      </c>
      <c r="M87" s="10">
        <f>IF($J87&lt;&gt;"","Delivered",IF($I87&lt;&gt;"","At destination",IF($H87&lt;&gt;"","In transit",IF($G87&lt;&gt;"","Awaiting loading",IF($F87&lt;&gt;"","In clearance","Booked")))))</f>
        <v/>
      </c>
      <c r="N87" s="9">
        <f>IF($A87="","",IF($J87&lt;&gt;"",0,$P$2-MAX($F87:$J87)))</f>
        <v/>
      </c>
    </row>
    <row r="88">
      <c r="A88" s="8" t="n"/>
      <c r="B88" s="8" t="n"/>
      <c r="C88" s="8" t="n"/>
      <c r="D88" s="8" t="n"/>
      <c r="E88" s="8" t="n"/>
      <c r="F88" s="6" t="n"/>
      <c r="G88" s="6" t="n"/>
      <c r="H88" s="6" t="n"/>
      <c r="I88" s="6" t="n"/>
      <c r="J88" s="6" t="n"/>
      <c r="K88" s="9">
        <f>IF(OR($F88="",$G88=""),"",$G88-$F88)</f>
        <v/>
      </c>
      <c r="L88" s="9">
        <f>IF(OR($H88="",$I88=""),"",$I88-$H88)</f>
        <v/>
      </c>
      <c r="M88" s="10">
        <f>IF($J88&lt;&gt;"","Delivered",IF($I88&lt;&gt;"","At destination",IF($H88&lt;&gt;"","In transit",IF($G88&lt;&gt;"","Awaiting loading",IF($F88&lt;&gt;"","In clearance","Booked")))))</f>
        <v/>
      </c>
      <c r="N88" s="9">
        <f>IF($A88="","",IF($J88&lt;&gt;"",0,$P$2-MAX($F88:$J88)))</f>
        <v/>
      </c>
    </row>
    <row r="89">
      <c r="A89" s="8" t="n"/>
      <c r="B89" s="8" t="n"/>
      <c r="C89" s="8" t="n"/>
      <c r="D89" s="8" t="n"/>
      <c r="E89" s="8" t="n"/>
      <c r="F89" s="6" t="n"/>
      <c r="G89" s="6" t="n"/>
      <c r="H89" s="6" t="n"/>
      <c r="I89" s="6" t="n"/>
      <c r="J89" s="6" t="n"/>
      <c r="K89" s="9">
        <f>IF(OR($F89="",$G89=""),"",$G89-$F89)</f>
        <v/>
      </c>
      <c r="L89" s="9">
        <f>IF(OR($H89="",$I89=""),"",$I89-$H89)</f>
        <v/>
      </c>
      <c r="M89" s="10">
        <f>IF($J89&lt;&gt;"","Delivered",IF($I89&lt;&gt;"","At destination",IF($H89&lt;&gt;"","In transit",IF($G89&lt;&gt;"","Awaiting loading",IF($F89&lt;&gt;"","In clearance","Booked")))))</f>
        <v/>
      </c>
      <c r="N89" s="9">
        <f>IF($A89="","",IF($J89&lt;&gt;"",0,$P$2-MAX($F89:$J89)))</f>
        <v/>
      </c>
    </row>
    <row r="90">
      <c r="A90" s="8" t="n"/>
      <c r="B90" s="8" t="n"/>
      <c r="C90" s="8" t="n"/>
      <c r="D90" s="8" t="n"/>
      <c r="E90" s="8" t="n"/>
      <c r="F90" s="6" t="n"/>
      <c r="G90" s="6" t="n"/>
      <c r="H90" s="6" t="n"/>
      <c r="I90" s="6" t="n"/>
      <c r="J90" s="6" t="n"/>
      <c r="K90" s="9">
        <f>IF(OR($F90="",$G90=""),"",$G90-$F90)</f>
        <v/>
      </c>
      <c r="L90" s="9">
        <f>IF(OR($H90="",$I90=""),"",$I90-$H90)</f>
        <v/>
      </c>
      <c r="M90" s="10">
        <f>IF($J90&lt;&gt;"","Delivered",IF($I90&lt;&gt;"","At destination",IF($H90&lt;&gt;"","In transit",IF($G90&lt;&gt;"","Awaiting loading",IF($F90&lt;&gt;"","In clearance","Booked")))))</f>
        <v/>
      </c>
      <c r="N90" s="9">
        <f>IF($A90="","",IF($J90&lt;&gt;"",0,$P$2-MAX($F90:$J90)))</f>
        <v/>
      </c>
    </row>
    <row r="91">
      <c r="A91" s="8" t="n"/>
      <c r="B91" s="8" t="n"/>
      <c r="C91" s="8" t="n"/>
      <c r="D91" s="8" t="n"/>
      <c r="E91" s="8" t="n"/>
      <c r="F91" s="6" t="n"/>
      <c r="G91" s="6" t="n"/>
      <c r="H91" s="6" t="n"/>
      <c r="I91" s="6" t="n"/>
      <c r="J91" s="6" t="n"/>
      <c r="K91" s="9">
        <f>IF(OR($F91="",$G91=""),"",$G91-$F91)</f>
        <v/>
      </c>
      <c r="L91" s="9">
        <f>IF(OR($H91="",$I91=""),"",$I91-$H91)</f>
        <v/>
      </c>
      <c r="M91" s="10">
        <f>IF($J91&lt;&gt;"","Delivered",IF($I91&lt;&gt;"","At destination",IF($H91&lt;&gt;"","In transit",IF($G91&lt;&gt;"","Awaiting loading",IF($F91&lt;&gt;"","In clearance","Booked")))))</f>
        <v/>
      </c>
      <c r="N91" s="9">
        <f>IF($A91="","",IF($J91&lt;&gt;"",0,$P$2-MAX($F91:$J91)))</f>
        <v/>
      </c>
    </row>
    <row r="92">
      <c r="A92" s="8" t="n"/>
      <c r="B92" s="8" t="n"/>
      <c r="C92" s="8" t="n"/>
      <c r="D92" s="8" t="n"/>
      <c r="E92" s="8" t="n"/>
      <c r="F92" s="6" t="n"/>
      <c r="G92" s="6" t="n"/>
      <c r="H92" s="6" t="n"/>
      <c r="I92" s="6" t="n"/>
      <c r="J92" s="6" t="n"/>
      <c r="K92" s="9">
        <f>IF(OR($F92="",$G92=""),"",$G92-$F92)</f>
        <v/>
      </c>
      <c r="L92" s="9">
        <f>IF(OR($H92="",$I92=""),"",$I92-$H92)</f>
        <v/>
      </c>
      <c r="M92" s="10">
        <f>IF($J92&lt;&gt;"","Delivered",IF($I92&lt;&gt;"","At destination",IF($H92&lt;&gt;"","In transit",IF($G92&lt;&gt;"","Awaiting loading",IF($F92&lt;&gt;"","In clearance","Booked")))))</f>
        <v/>
      </c>
      <c r="N92" s="9">
        <f>IF($A92="","",IF($J92&lt;&gt;"",0,$P$2-MAX($F92:$J92)))</f>
        <v/>
      </c>
    </row>
    <row r="93">
      <c r="A93" s="8" t="n"/>
      <c r="B93" s="8" t="n"/>
      <c r="C93" s="8" t="n"/>
      <c r="D93" s="8" t="n"/>
      <c r="E93" s="8" t="n"/>
      <c r="F93" s="6" t="n"/>
      <c r="G93" s="6" t="n"/>
      <c r="H93" s="6" t="n"/>
      <c r="I93" s="6" t="n"/>
      <c r="J93" s="6" t="n"/>
      <c r="K93" s="9">
        <f>IF(OR($F93="",$G93=""),"",$G93-$F93)</f>
        <v/>
      </c>
      <c r="L93" s="9">
        <f>IF(OR($H93="",$I93=""),"",$I93-$H93)</f>
        <v/>
      </c>
      <c r="M93" s="10">
        <f>IF($J93&lt;&gt;"","Delivered",IF($I93&lt;&gt;"","At destination",IF($H93&lt;&gt;"","In transit",IF($G93&lt;&gt;"","Awaiting loading",IF($F93&lt;&gt;"","In clearance","Booked")))))</f>
        <v/>
      </c>
      <c r="N93" s="9">
        <f>IF($A93="","",IF($J93&lt;&gt;"",0,$P$2-MAX($F93:$J93)))</f>
        <v/>
      </c>
    </row>
    <row r="94">
      <c r="A94" s="8" t="n"/>
      <c r="B94" s="8" t="n"/>
      <c r="C94" s="8" t="n"/>
      <c r="D94" s="8" t="n"/>
      <c r="E94" s="8" t="n"/>
      <c r="F94" s="6" t="n"/>
      <c r="G94" s="6" t="n"/>
      <c r="H94" s="6" t="n"/>
      <c r="I94" s="6" t="n"/>
      <c r="J94" s="6" t="n"/>
      <c r="K94" s="9">
        <f>IF(OR($F94="",$G94=""),"",$G94-$F94)</f>
        <v/>
      </c>
      <c r="L94" s="9">
        <f>IF(OR($H94="",$I94=""),"",$I94-$H94)</f>
        <v/>
      </c>
      <c r="M94" s="10">
        <f>IF($J94&lt;&gt;"","Delivered",IF($I94&lt;&gt;"","At destination",IF($H94&lt;&gt;"","In transit",IF($G94&lt;&gt;"","Awaiting loading",IF($F94&lt;&gt;"","In clearance","Booked")))))</f>
        <v/>
      </c>
      <c r="N94" s="9">
        <f>IF($A94="","",IF($J94&lt;&gt;"",0,$P$2-MAX($F94:$J94)))</f>
        <v/>
      </c>
    </row>
    <row r="95">
      <c r="A95" s="8" t="n"/>
      <c r="B95" s="8" t="n"/>
      <c r="C95" s="8" t="n"/>
      <c r="D95" s="8" t="n"/>
      <c r="E95" s="8" t="n"/>
      <c r="F95" s="6" t="n"/>
      <c r="G95" s="6" t="n"/>
      <c r="H95" s="6" t="n"/>
      <c r="I95" s="6" t="n"/>
      <c r="J95" s="6" t="n"/>
      <c r="K95" s="9">
        <f>IF(OR($F95="",$G95=""),"",$G95-$F95)</f>
        <v/>
      </c>
      <c r="L95" s="9">
        <f>IF(OR($H95="",$I95=""),"",$I95-$H95)</f>
        <v/>
      </c>
      <c r="M95" s="10">
        <f>IF($J95&lt;&gt;"","Delivered",IF($I95&lt;&gt;"","At destination",IF($H95&lt;&gt;"","In transit",IF($G95&lt;&gt;"","Awaiting loading",IF($F95&lt;&gt;"","In clearance","Booked")))))</f>
        <v/>
      </c>
      <c r="N95" s="9">
        <f>IF($A95="","",IF($J95&lt;&gt;"",0,$P$2-MAX($F95:$J95)))</f>
        <v/>
      </c>
    </row>
    <row r="96">
      <c r="A96" s="8" t="n"/>
      <c r="B96" s="8" t="n"/>
      <c r="C96" s="8" t="n"/>
      <c r="D96" s="8" t="n"/>
      <c r="E96" s="8" t="n"/>
      <c r="F96" s="6" t="n"/>
      <c r="G96" s="6" t="n"/>
      <c r="H96" s="6" t="n"/>
      <c r="I96" s="6" t="n"/>
      <c r="J96" s="6" t="n"/>
      <c r="K96" s="9">
        <f>IF(OR($F96="",$G96=""),"",$G96-$F96)</f>
        <v/>
      </c>
      <c r="L96" s="9">
        <f>IF(OR($H96="",$I96=""),"",$I96-$H96)</f>
        <v/>
      </c>
      <c r="M96" s="10">
        <f>IF($J96&lt;&gt;"","Delivered",IF($I96&lt;&gt;"","At destination",IF($H96&lt;&gt;"","In transit",IF($G96&lt;&gt;"","Awaiting loading",IF($F96&lt;&gt;"","In clearance","Booked")))))</f>
        <v/>
      </c>
      <c r="N96" s="9">
        <f>IF($A96="","",IF($J96&lt;&gt;"",0,$P$2-MAX($F96:$J96)))</f>
        <v/>
      </c>
    </row>
    <row r="97">
      <c r="A97" s="8" t="n"/>
      <c r="B97" s="8" t="n"/>
      <c r="C97" s="8" t="n"/>
      <c r="D97" s="8" t="n"/>
      <c r="E97" s="8" t="n"/>
      <c r="F97" s="6" t="n"/>
      <c r="G97" s="6" t="n"/>
      <c r="H97" s="6" t="n"/>
      <c r="I97" s="6" t="n"/>
      <c r="J97" s="6" t="n"/>
      <c r="K97" s="9">
        <f>IF(OR($F97="",$G97=""),"",$G97-$F97)</f>
        <v/>
      </c>
      <c r="L97" s="9">
        <f>IF(OR($H97="",$I97=""),"",$I97-$H97)</f>
        <v/>
      </c>
      <c r="M97" s="10">
        <f>IF($J97&lt;&gt;"","Delivered",IF($I97&lt;&gt;"","At destination",IF($H97&lt;&gt;"","In transit",IF($G97&lt;&gt;"","Awaiting loading",IF($F97&lt;&gt;"","In clearance","Booked")))))</f>
        <v/>
      </c>
      <c r="N97" s="9">
        <f>IF($A97="","",IF($J97&lt;&gt;"",0,$P$2-MAX($F97:$J97)))</f>
        <v/>
      </c>
    </row>
    <row r="98">
      <c r="A98" s="8" t="n"/>
      <c r="B98" s="8" t="n"/>
      <c r="C98" s="8" t="n"/>
      <c r="D98" s="8" t="n"/>
      <c r="E98" s="8" t="n"/>
      <c r="F98" s="6" t="n"/>
      <c r="G98" s="6" t="n"/>
      <c r="H98" s="6" t="n"/>
      <c r="I98" s="6" t="n"/>
      <c r="J98" s="6" t="n"/>
      <c r="K98" s="9">
        <f>IF(OR($F98="",$G98=""),"",$G98-$F98)</f>
        <v/>
      </c>
      <c r="L98" s="9">
        <f>IF(OR($H98="",$I98=""),"",$I98-$H98)</f>
        <v/>
      </c>
      <c r="M98" s="10">
        <f>IF($J98&lt;&gt;"","Delivered",IF($I98&lt;&gt;"","At destination",IF($H98&lt;&gt;"","In transit",IF($G98&lt;&gt;"","Awaiting loading",IF($F98&lt;&gt;"","In clearance","Booked")))))</f>
        <v/>
      </c>
      <c r="N98" s="9">
        <f>IF($A98="","",IF($J98&lt;&gt;"",0,$P$2-MAX($F98:$J98)))</f>
        <v/>
      </c>
    </row>
    <row r="99">
      <c r="A99" s="8" t="n"/>
      <c r="B99" s="8" t="n"/>
      <c r="C99" s="8" t="n"/>
      <c r="D99" s="8" t="n"/>
      <c r="E99" s="8" t="n"/>
      <c r="F99" s="6" t="n"/>
      <c r="G99" s="6" t="n"/>
      <c r="H99" s="6" t="n"/>
      <c r="I99" s="6" t="n"/>
      <c r="J99" s="6" t="n"/>
      <c r="K99" s="9">
        <f>IF(OR($F99="",$G99=""),"",$G99-$F99)</f>
        <v/>
      </c>
      <c r="L99" s="9">
        <f>IF(OR($H99="",$I99=""),"",$I99-$H99)</f>
        <v/>
      </c>
      <c r="M99" s="10">
        <f>IF($J99&lt;&gt;"","Delivered",IF($I99&lt;&gt;"","At destination",IF($H99&lt;&gt;"","In transit",IF($G99&lt;&gt;"","Awaiting loading",IF($F99&lt;&gt;"","In clearance","Booked")))))</f>
        <v/>
      </c>
      <c r="N99" s="9">
        <f>IF($A99="","",IF($J99&lt;&gt;"",0,$P$2-MAX($F99:$J99)))</f>
        <v/>
      </c>
    </row>
    <row r="100">
      <c r="A100" s="8" t="n"/>
      <c r="B100" s="8" t="n"/>
      <c r="C100" s="8" t="n"/>
      <c r="D100" s="8" t="n"/>
      <c r="E100" s="8" t="n"/>
      <c r="F100" s="6" t="n"/>
      <c r="G100" s="6" t="n"/>
      <c r="H100" s="6" t="n"/>
      <c r="I100" s="6" t="n"/>
      <c r="J100" s="6" t="n"/>
      <c r="K100" s="9">
        <f>IF(OR($F100="",$G100=""),"",$G100-$F100)</f>
        <v/>
      </c>
      <c r="L100" s="9">
        <f>IF(OR($H100="",$I100=""),"",$I100-$H100)</f>
        <v/>
      </c>
      <c r="M100" s="10">
        <f>IF($J100&lt;&gt;"","Delivered",IF($I100&lt;&gt;"","At destination",IF($H100&lt;&gt;"","In transit",IF($G100&lt;&gt;"","Awaiting loading",IF($F100&lt;&gt;"","In clearance","Booked")))))</f>
        <v/>
      </c>
      <c r="N100" s="9">
        <f>IF($A100="","",IF($J100&lt;&gt;"",0,$P$2-MAX($F100:$J100)))</f>
        <v/>
      </c>
    </row>
    <row r="101">
      <c r="A101" s="8" t="n"/>
      <c r="B101" s="8" t="n"/>
      <c r="C101" s="8" t="n"/>
      <c r="D101" s="8" t="n"/>
      <c r="E101" s="8" t="n"/>
      <c r="F101" s="6" t="n"/>
      <c r="G101" s="6" t="n"/>
      <c r="H101" s="6" t="n"/>
      <c r="I101" s="6" t="n"/>
      <c r="J101" s="6" t="n"/>
      <c r="K101" s="9">
        <f>IF(OR($F101="",$G101=""),"",$G101-$F101)</f>
        <v/>
      </c>
      <c r="L101" s="9">
        <f>IF(OR($H101="",$I101=""),"",$I101-$H101)</f>
        <v/>
      </c>
      <c r="M101" s="10">
        <f>IF($J101&lt;&gt;"","Delivered",IF($I101&lt;&gt;"","At destination",IF($H101&lt;&gt;"","In transit",IF($G101&lt;&gt;"","Awaiting loading",IF($F101&lt;&gt;"","In clearance","Booked")))))</f>
        <v/>
      </c>
      <c r="N101" s="9">
        <f>IF($A101="","",IF($J101&lt;&gt;"",0,$P$2-MAX($F101:$J101)))</f>
        <v/>
      </c>
    </row>
    <row r="102">
      <c r="A102" s="8" t="n"/>
      <c r="B102" s="8" t="n"/>
      <c r="C102" s="8" t="n"/>
      <c r="D102" s="8" t="n"/>
      <c r="E102" s="8" t="n"/>
      <c r="F102" s="6" t="n"/>
      <c r="G102" s="6" t="n"/>
      <c r="H102" s="6" t="n"/>
      <c r="I102" s="6" t="n"/>
      <c r="J102" s="6" t="n"/>
      <c r="K102" s="9">
        <f>IF(OR($F102="",$G102=""),"",$G102-$F102)</f>
        <v/>
      </c>
      <c r="L102" s="9">
        <f>IF(OR($H102="",$I102=""),"",$I102-$H102)</f>
        <v/>
      </c>
      <c r="M102" s="10">
        <f>IF($J102&lt;&gt;"","Delivered",IF($I102&lt;&gt;"","At destination",IF($H102&lt;&gt;"","In transit",IF($G102&lt;&gt;"","Awaiting loading",IF($F102&lt;&gt;"","In clearance","Booked")))))</f>
        <v/>
      </c>
      <c r="N102" s="9">
        <f>IF($A102="","",IF($J102&lt;&gt;"",0,$P$2-MAX($F102:$J102)))</f>
        <v/>
      </c>
    </row>
    <row r="103">
      <c r="A103" s="8" t="n"/>
      <c r="B103" s="8" t="n"/>
      <c r="C103" s="8" t="n"/>
      <c r="D103" s="8" t="n"/>
      <c r="E103" s="8" t="n"/>
      <c r="F103" s="6" t="n"/>
      <c r="G103" s="6" t="n"/>
      <c r="H103" s="6" t="n"/>
      <c r="I103" s="6" t="n"/>
      <c r="J103" s="6" t="n"/>
      <c r="K103" s="9">
        <f>IF(OR($F103="",$G103=""),"",$G103-$F103)</f>
        <v/>
      </c>
      <c r="L103" s="9">
        <f>IF(OR($H103="",$I103=""),"",$I103-$H103)</f>
        <v/>
      </c>
      <c r="M103" s="10">
        <f>IF($J103&lt;&gt;"","Delivered",IF($I103&lt;&gt;"","At destination",IF($H103&lt;&gt;"","In transit",IF($G103&lt;&gt;"","Awaiting loading",IF($F103&lt;&gt;"","In clearance","Booked")))))</f>
        <v/>
      </c>
      <c r="N103" s="9">
        <f>IF($A103="","",IF($J103&lt;&gt;"",0,$P$2-MAX($F103:$J103)))</f>
        <v/>
      </c>
    </row>
    <row r="104">
      <c r="A104" s="8" t="n"/>
      <c r="B104" s="8" t="n"/>
      <c r="C104" s="8" t="n"/>
      <c r="D104" s="8" t="n"/>
      <c r="E104" s="8" t="n"/>
      <c r="F104" s="6" t="n"/>
      <c r="G104" s="6" t="n"/>
      <c r="H104" s="6" t="n"/>
      <c r="I104" s="6" t="n"/>
      <c r="J104" s="6" t="n"/>
      <c r="K104" s="9">
        <f>IF(OR($F104="",$G104=""),"",$G104-$F104)</f>
        <v/>
      </c>
      <c r="L104" s="9">
        <f>IF(OR($H104="",$I104=""),"",$I104-$H104)</f>
        <v/>
      </c>
      <c r="M104" s="10">
        <f>IF($J104&lt;&gt;"","Delivered",IF($I104&lt;&gt;"","At destination",IF($H104&lt;&gt;"","In transit",IF($G104&lt;&gt;"","Awaiting loading",IF($F104&lt;&gt;"","In clearance","Booked")))))</f>
        <v/>
      </c>
      <c r="N104" s="9">
        <f>IF($A104="","",IF($J104&lt;&gt;"",0,$P$2-MAX($F104:$J104)))</f>
        <v/>
      </c>
    </row>
    <row r="105">
      <c r="A105" s="8" t="n"/>
      <c r="B105" s="8" t="n"/>
      <c r="C105" s="8" t="n"/>
      <c r="D105" s="8" t="n"/>
      <c r="E105" s="8" t="n"/>
      <c r="F105" s="6" t="n"/>
      <c r="G105" s="6" t="n"/>
      <c r="H105" s="6" t="n"/>
      <c r="I105" s="6" t="n"/>
      <c r="J105" s="6" t="n"/>
      <c r="K105" s="9">
        <f>IF(OR($F105="",$G105=""),"",$G105-$F105)</f>
        <v/>
      </c>
      <c r="L105" s="9">
        <f>IF(OR($H105="",$I105=""),"",$I105-$H105)</f>
        <v/>
      </c>
      <c r="M105" s="10">
        <f>IF($J105&lt;&gt;"","Delivered",IF($I105&lt;&gt;"","At destination",IF($H105&lt;&gt;"","In transit",IF($G105&lt;&gt;"","Awaiting loading",IF($F105&lt;&gt;"","In clearance","Booked")))))</f>
        <v/>
      </c>
      <c r="N105" s="9">
        <f>IF($A105="","",IF($J105&lt;&gt;"",0,$P$2-MAX($F105:$J105)))</f>
        <v/>
      </c>
    </row>
    <row r="106">
      <c r="A106" s="8" t="n"/>
      <c r="B106" s="8" t="n"/>
      <c r="C106" s="8" t="n"/>
      <c r="D106" s="8" t="n"/>
      <c r="E106" s="8" t="n"/>
      <c r="F106" s="6" t="n"/>
      <c r="G106" s="6" t="n"/>
      <c r="H106" s="6" t="n"/>
      <c r="I106" s="6" t="n"/>
      <c r="J106" s="6" t="n"/>
      <c r="K106" s="9">
        <f>IF(OR($F106="",$G106=""),"",$G106-$F106)</f>
        <v/>
      </c>
      <c r="L106" s="9">
        <f>IF(OR($H106="",$I106=""),"",$I106-$H106)</f>
        <v/>
      </c>
      <c r="M106" s="10">
        <f>IF($J106&lt;&gt;"","Delivered",IF($I106&lt;&gt;"","At destination",IF($H106&lt;&gt;"","In transit",IF($G106&lt;&gt;"","Awaiting loading",IF($F106&lt;&gt;"","In clearance","Booked")))))</f>
        <v/>
      </c>
      <c r="N106" s="9">
        <f>IF($A106="","",IF($J106&lt;&gt;"",0,$P$2-MAX($F106:$J106)))</f>
        <v/>
      </c>
    </row>
    <row r="107">
      <c r="A107" s="8" t="n"/>
      <c r="B107" s="8" t="n"/>
      <c r="C107" s="8" t="n"/>
      <c r="D107" s="8" t="n"/>
      <c r="E107" s="8" t="n"/>
      <c r="F107" s="6" t="n"/>
      <c r="G107" s="6" t="n"/>
      <c r="H107" s="6" t="n"/>
      <c r="I107" s="6" t="n"/>
      <c r="J107" s="6" t="n"/>
      <c r="K107" s="9">
        <f>IF(OR($F107="",$G107=""),"",$G107-$F107)</f>
        <v/>
      </c>
      <c r="L107" s="9">
        <f>IF(OR($H107="",$I107=""),"",$I107-$H107)</f>
        <v/>
      </c>
      <c r="M107" s="10">
        <f>IF($J107&lt;&gt;"","Delivered",IF($I107&lt;&gt;"","At destination",IF($H107&lt;&gt;"","In transit",IF($G107&lt;&gt;"","Awaiting loading",IF($F107&lt;&gt;"","In clearance","Booked")))))</f>
        <v/>
      </c>
      <c r="N107" s="9">
        <f>IF($A107="","",IF($J107&lt;&gt;"",0,$P$2-MAX($F107:$J107)))</f>
        <v/>
      </c>
    </row>
    <row r="108">
      <c r="A108" s="8" t="n"/>
      <c r="B108" s="8" t="n"/>
      <c r="C108" s="8" t="n"/>
      <c r="D108" s="8" t="n"/>
      <c r="E108" s="8" t="n"/>
      <c r="F108" s="6" t="n"/>
      <c r="G108" s="6" t="n"/>
      <c r="H108" s="6" t="n"/>
      <c r="I108" s="6" t="n"/>
      <c r="J108" s="6" t="n"/>
      <c r="K108" s="9">
        <f>IF(OR($F108="",$G108=""),"",$G108-$F108)</f>
        <v/>
      </c>
      <c r="L108" s="9">
        <f>IF(OR($H108="",$I108=""),"",$I108-$H108)</f>
        <v/>
      </c>
      <c r="M108" s="10">
        <f>IF($J108&lt;&gt;"","Delivered",IF($I108&lt;&gt;"","At destination",IF($H108&lt;&gt;"","In transit",IF($G108&lt;&gt;"","Awaiting loading",IF($F108&lt;&gt;"","In clearance","Booked")))))</f>
        <v/>
      </c>
      <c r="N108" s="9">
        <f>IF($A108="","",IF($J108&lt;&gt;"",0,$P$2-MAX($F108:$J108)))</f>
        <v/>
      </c>
    </row>
    <row r="109">
      <c r="A109" s="8" t="n"/>
      <c r="B109" s="8" t="n"/>
      <c r="C109" s="8" t="n"/>
      <c r="D109" s="8" t="n"/>
      <c r="E109" s="8" t="n"/>
      <c r="F109" s="6" t="n"/>
      <c r="G109" s="6" t="n"/>
      <c r="H109" s="6" t="n"/>
      <c r="I109" s="6" t="n"/>
      <c r="J109" s="6" t="n"/>
      <c r="K109" s="9">
        <f>IF(OR($F109="",$G109=""),"",$G109-$F109)</f>
        <v/>
      </c>
      <c r="L109" s="9">
        <f>IF(OR($H109="",$I109=""),"",$I109-$H109)</f>
        <v/>
      </c>
      <c r="M109" s="10">
        <f>IF($J109&lt;&gt;"","Delivered",IF($I109&lt;&gt;"","At destination",IF($H109&lt;&gt;"","In transit",IF($G109&lt;&gt;"","Awaiting loading",IF($F109&lt;&gt;"","In clearance","Booked")))))</f>
        <v/>
      </c>
      <c r="N109" s="9">
        <f>IF($A109="","",IF($J109&lt;&gt;"",0,$P$2-MAX($F109:$J109)))</f>
        <v/>
      </c>
    </row>
    <row r="110">
      <c r="A110" s="8" t="n"/>
      <c r="B110" s="8" t="n"/>
      <c r="C110" s="8" t="n"/>
      <c r="D110" s="8" t="n"/>
      <c r="E110" s="8" t="n"/>
      <c r="F110" s="6" t="n"/>
      <c r="G110" s="6" t="n"/>
      <c r="H110" s="6" t="n"/>
      <c r="I110" s="6" t="n"/>
      <c r="J110" s="6" t="n"/>
      <c r="K110" s="9">
        <f>IF(OR($F110="",$G110=""),"",$G110-$F110)</f>
        <v/>
      </c>
      <c r="L110" s="9">
        <f>IF(OR($H110="",$I110=""),"",$I110-$H110)</f>
        <v/>
      </c>
      <c r="M110" s="10">
        <f>IF($J110&lt;&gt;"","Delivered",IF($I110&lt;&gt;"","At destination",IF($H110&lt;&gt;"","In transit",IF($G110&lt;&gt;"","Awaiting loading",IF($F110&lt;&gt;"","In clearance","Booked")))))</f>
        <v/>
      </c>
      <c r="N110" s="9">
        <f>IF($A110="","",IF($J110&lt;&gt;"",0,$P$2-MAX($F110:$J110)))</f>
        <v/>
      </c>
    </row>
    <row r="111">
      <c r="A111" s="8" t="n"/>
      <c r="B111" s="8" t="n"/>
      <c r="C111" s="8" t="n"/>
      <c r="D111" s="8" t="n"/>
      <c r="E111" s="8" t="n"/>
      <c r="F111" s="6" t="n"/>
      <c r="G111" s="6" t="n"/>
      <c r="H111" s="6" t="n"/>
      <c r="I111" s="6" t="n"/>
      <c r="J111" s="6" t="n"/>
      <c r="K111" s="9">
        <f>IF(OR($F111="",$G111=""),"",$G111-$F111)</f>
        <v/>
      </c>
      <c r="L111" s="9">
        <f>IF(OR($H111="",$I111=""),"",$I111-$H111)</f>
        <v/>
      </c>
      <c r="M111" s="10">
        <f>IF($J111&lt;&gt;"","Delivered",IF($I111&lt;&gt;"","At destination",IF($H111&lt;&gt;"","In transit",IF($G111&lt;&gt;"","Awaiting loading",IF($F111&lt;&gt;"","In clearance","Booked")))))</f>
        <v/>
      </c>
      <c r="N111" s="9">
        <f>IF($A111="","",IF($J111&lt;&gt;"",0,$P$2-MAX($F111:$J111)))</f>
        <v/>
      </c>
    </row>
    <row r="112">
      <c r="A112" s="8" t="n"/>
      <c r="B112" s="8" t="n"/>
      <c r="C112" s="8" t="n"/>
      <c r="D112" s="8" t="n"/>
      <c r="E112" s="8" t="n"/>
      <c r="F112" s="6" t="n"/>
      <c r="G112" s="6" t="n"/>
      <c r="H112" s="6" t="n"/>
      <c r="I112" s="6" t="n"/>
      <c r="J112" s="6" t="n"/>
      <c r="K112" s="9">
        <f>IF(OR($F112="",$G112=""),"",$G112-$F112)</f>
        <v/>
      </c>
      <c r="L112" s="9">
        <f>IF(OR($H112="",$I112=""),"",$I112-$H112)</f>
        <v/>
      </c>
      <c r="M112" s="10">
        <f>IF($J112&lt;&gt;"","Delivered",IF($I112&lt;&gt;"","At destination",IF($H112&lt;&gt;"","In transit",IF($G112&lt;&gt;"","Awaiting loading",IF($F112&lt;&gt;"","In clearance","Booked")))))</f>
        <v/>
      </c>
      <c r="N112" s="9">
        <f>IF($A112="","",IF($J112&lt;&gt;"",0,$P$2-MAX($F112:$J112)))</f>
        <v/>
      </c>
    </row>
    <row r="113">
      <c r="A113" s="8" t="n"/>
      <c r="B113" s="8" t="n"/>
      <c r="C113" s="8" t="n"/>
      <c r="D113" s="8" t="n"/>
      <c r="E113" s="8" t="n"/>
      <c r="F113" s="6" t="n"/>
      <c r="G113" s="6" t="n"/>
      <c r="H113" s="6" t="n"/>
      <c r="I113" s="6" t="n"/>
      <c r="J113" s="6" t="n"/>
      <c r="K113" s="9">
        <f>IF(OR($F113="",$G113=""),"",$G113-$F113)</f>
        <v/>
      </c>
      <c r="L113" s="9">
        <f>IF(OR($H113="",$I113=""),"",$I113-$H113)</f>
        <v/>
      </c>
      <c r="M113" s="10">
        <f>IF($J113&lt;&gt;"","Delivered",IF($I113&lt;&gt;"","At destination",IF($H113&lt;&gt;"","In transit",IF($G113&lt;&gt;"","Awaiting loading",IF($F113&lt;&gt;"","In clearance","Booked")))))</f>
        <v/>
      </c>
      <c r="N113" s="9">
        <f>IF($A113="","",IF($J113&lt;&gt;"",0,$P$2-MAX($F113:$J113)))</f>
        <v/>
      </c>
    </row>
    <row r="114">
      <c r="A114" s="8" t="n"/>
      <c r="B114" s="8" t="n"/>
      <c r="C114" s="8" t="n"/>
      <c r="D114" s="8" t="n"/>
      <c r="E114" s="8" t="n"/>
      <c r="F114" s="6" t="n"/>
      <c r="G114" s="6" t="n"/>
      <c r="H114" s="6" t="n"/>
      <c r="I114" s="6" t="n"/>
      <c r="J114" s="6" t="n"/>
      <c r="K114" s="9">
        <f>IF(OR($F114="",$G114=""),"",$G114-$F114)</f>
        <v/>
      </c>
      <c r="L114" s="9">
        <f>IF(OR($H114="",$I114=""),"",$I114-$H114)</f>
        <v/>
      </c>
      <c r="M114" s="10">
        <f>IF($J114&lt;&gt;"","Delivered",IF($I114&lt;&gt;"","At destination",IF($H114&lt;&gt;"","In transit",IF($G114&lt;&gt;"","Awaiting loading",IF($F114&lt;&gt;"","In clearance","Booked")))))</f>
        <v/>
      </c>
      <c r="N114" s="9">
        <f>IF($A114="","",IF($J114&lt;&gt;"",0,$P$2-MAX($F114:$J114)))</f>
        <v/>
      </c>
    </row>
    <row r="115">
      <c r="A115" s="8" t="n"/>
      <c r="B115" s="8" t="n"/>
      <c r="C115" s="8" t="n"/>
      <c r="D115" s="8" t="n"/>
      <c r="E115" s="8" t="n"/>
      <c r="F115" s="6" t="n"/>
      <c r="G115" s="6" t="n"/>
      <c r="H115" s="6" t="n"/>
      <c r="I115" s="6" t="n"/>
      <c r="J115" s="6" t="n"/>
      <c r="K115" s="9">
        <f>IF(OR($F115="",$G115=""),"",$G115-$F115)</f>
        <v/>
      </c>
      <c r="L115" s="9">
        <f>IF(OR($H115="",$I115=""),"",$I115-$H115)</f>
        <v/>
      </c>
      <c r="M115" s="10">
        <f>IF($J115&lt;&gt;"","Delivered",IF($I115&lt;&gt;"","At destination",IF($H115&lt;&gt;"","In transit",IF($G115&lt;&gt;"","Awaiting loading",IF($F115&lt;&gt;"","In clearance","Booked")))))</f>
        <v/>
      </c>
      <c r="N115" s="9">
        <f>IF($A115="","",IF($J115&lt;&gt;"",0,$P$2-MAX($F115:$J115)))</f>
        <v/>
      </c>
    </row>
    <row r="116">
      <c r="A116" s="8" t="n"/>
      <c r="B116" s="8" t="n"/>
      <c r="C116" s="8" t="n"/>
      <c r="D116" s="8" t="n"/>
      <c r="E116" s="8" t="n"/>
      <c r="F116" s="6" t="n"/>
      <c r="G116" s="6" t="n"/>
      <c r="H116" s="6" t="n"/>
      <c r="I116" s="6" t="n"/>
      <c r="J116" s="6" t="n"/>
      <c r="K116" s="9">
        <f>IF(OR($F116="",$G116=""),"",$G116-$F116)</f>
        <v/>
      </c>
      <c r="L116" s="9">
        <f>IF(OR($H116="",$I116=""),"",$I116-$H116)</f>
        <v/>
      </c>
      <c r="M116" s="10">
        <f>IF($J116&lt;&gt;"","Delivered",IF($I116&lt;&gt;"","At destination",IF($H116&lt;&gt;"","In transit",IF($G116&lt;&gt;"","Awaiting loading",IF($F116&lt;&gt;"","In clearance","Booked")))))</f>
        <v/>
      </c>
      <c r="N116" s="9">
        <f>IF($A116="","",IF($J116&lt;&gt;"",0,$P$2-MAX($F116:$J116)))</f>
        <v/>
      </c>
    </row>
    <row r="117">
      <c r="A117" s="8" t="n"/>
      <c r="B117" s="8" t="n"/>
      <c r="C117" s="8" t="n"/>
      <c r="D117" s="8" t="n"/>
      <c r="E117" s="8" t="n"/>
      <c r="F117" s="6" t="n"/>
      <c r="G117" s="6" t="n"/>
      <c r="H117" s="6" t="n"/>
      <c r="I117" s="6" t="n"/>
      <c r="J117" s="6" t="n"/>
      <c r="K117" s="9">
        <f>IF(OR($F117="",$G117=""),"",$G117-$F117)</f>
        <v/>
      </c>
      <c r="L117" s="9">
        <f>IF(OR($H117="",$I117=""),"",$I117-$H117)</f>
        <v/>
      </c>
      <c r="M117" s="10">
        <f>IF($J117&lt;&gt;"","Delivered",IF($I117&lt;&gt;"","At destination",IF($H117&lt;&gt;"","In transit",IF($G117&lt;&gt;"","Awaiting loading",IF($F117&lt;&gt;"","In clearance","Booked")))))</f>
        <v/>
      </c>
      <c r="N117" s="9">
        <f>IF($A117="","",IF($J117&lt;&gt;"",0,$P$2-MAX($F117:$J117)))</f>
        <v/>
      </c>
    </row>
    <row r="118">
      <c r="A118" s="8" t="n"/>
      <c r="B118" s="8" t="n"/>
      <c r="C118" s="8" t="n"/>
      <c r="D118" s="8" t="n"/>
      <c r="E118" s="8" t="n"/>
      <c r="F118" s="6" t="n"/>
      <c r="G118" s="6" t="n"/>
      <c r="H118" s="6" t="n"/>
      <c r="I118" s="6" t="n"/>
      <c r="J118" s="6" t="n"/>
      <c r="K118" s="9">
        <f>IF(OR($F118="",$G118=""),"",$G118-$F118)</f>
        <v/>
      </c>
      <c r="L118" s="9">
        <f>IF(OR($H118="",$I118=""),"",$I118-$H118)</f>
        <v/>
      </c>
      <c r="M118" s="10">
        <f>IF($J118&lt;&gt;"","Delivered",IF($I118&lt;&gt;"","At destination",IF($H118&lt;&gt;"","In transit",IF($G118&lt;&gt;"","Awaiting loading",IF($F118&lt;&gt;"","In clearance","Booked")))))</f>
        <v/>
      </c>
      <c r="N118" s="9">
        <f>IF($A118="","",IF($J118&lt;&gt;"",0,$P$2-MAX($F118:$J118)))</f>
        <v/>
      </c>
    </row>
    <row r="119">
      <c r="A119" s="8" t="n"/>
      <c r="B119" s="8" t="n"/>
      <c r="C119" s="8" t="n"/>
      <c r="D119" s="8" t="n"/>
      <c r="E119" s="8" t="n"/>
      <c r="F119" s="6" t="n"/>
      <c r="G119" s="6" t="n"/>
      <c r="H119" s="6" t="n"/>
      <c r="I119" s="6" t="n"/>
      <c r="J119" s="6" t="n"/>
      <c r="K119" s="9">
        <f>IF(OR($F119="",$G119=""),"",$G119-$F119)</f>
        <v/>
      </c>
      <c r="L119" s="9">
        <f>IF(OR($H119="",$I119=""),"",$I119-$H119)</f>
        <v/>
      </c>
      <c r="M119" s="10">
        <f>IF($J119&lt;&gt;"","Delivered",IF($I119&lt;&gt;"","At destination",IF($H119&lt;&gt;"","In transit",IF($G119&lt;&gt;"","Awaiting loading",IF($F119&lt;&gt;"","In clearance","Booked")))))</f>
        <v/>
      </c>
      <c r="N119" s="9">
        <f>IF($A119="","",IF($J119&lt;&gt;"",0,$P$2-MAX($F119:$J119)))</f>
        <v/>
      </c>
    </row>
    <row r="120">
      <c r="A120" s="8" t="n"/>
      <c r="B120" s="8" t="n"/>
      <c r="C120" s="8" t="n"/>
      <c r="D120" s="8" t="n"/>
      <c r="E120" s="8" t="n"/>
      <c r="F120" s="6" t="n"/>
      <c r="G120" s="6" t="n"/>
      <c r="H120" s="6" t="n"/>
      <c r="I120" s="6" t="n"/>
      <c r="J120" s="6" t="n"/>
      <c r="K120" s="9">
        <f>IF(OR($F120="",$G120=""),"",$G120-$F120)</f>
        <v/>
      </c>
      <c r="L120" s="9">
        <f>IF(OR($H120="",$I120=""),"",$I120-$H120)</f>
        <v/>
      </c>
      <c r="M120" s="10">
        <f>IF($J120&lt;&gt;"","Delivered",IF($I120&lt;&gt;"","At destination",IF($H120&lt;&gt;"","In transit",IF($G120&lt;&gt;"","Awaiting loading",IF($F120&lt;&gt;"","In clearance","Booked")))))</f>
        <v/>
      </c>
      <c r="N120" s="9">
        <f>IF($A120="","",IF($J120&lt;&gt;"",0,$P$2-MAX($F120:$J120)))</f>
        <v/>
      </c>
    </row>
    <row r="121">
      <c r="A121" s="8" t="n"/>
      <c r="B121" s="8" t="n"/>
      <c r="C121" s="8" t="n"/>
      <c r="D121" s="8" t="n"/>
      <c r="E121" s="8" t="n"/>
      <c r="F121" s="6" t="n"/>
      <c r="G121" s="6" t="n"/>
      <c r="H121" s="6" t="n"/>
      <c r="I121" s="6" t="n"/>
      <c r="J121" s="6" t="n"/>
      <c r="K121" s="9">
        <f>IF(OR($F121="",$G121=""),"",$G121-$F121)</f>
        <v/>
      </c>
      <c r="L121" s="9">
        <f>IF(OR($H121="",$I121=""),"",$I121-$H121)</f>
        <v/>
      </c>
      <c r="M121" s="10">
        <f>IF($J121&lt;&gt;"","Delivered",IF($I121&lt;&gt;"","At destination",IF($H121&lt;&gt;"","In transit",IF($G121&lt;&gt;"","Awaiting loading",IF($F121&lt;&gt;"","In clearance","Booked")))))</f>
        <v/>
      </c>
      <c r="N121" s="9">
        <f>IF($A121="","",IF($J121&lt;&gt;"",0,$P$2-MAX($F121:$J121)))</f>
        <v/>
      </c>
    </row>
    <row r="122">
      <c r="A122" s="8" t="n"/>
      <c r="B122" s="8" t="n"/>
      <c r="C122" s="8" t="n"/>
      <c r="D122" s="8" t="n"/>
      <c r="E122" s="8" t="n"/>
      <c r="F122" s="6" t="n"/>
      <c r="G122" s="6" t="n"/>
      <c r="H122" s="6" t="n"/>
      <c r="I122" s="6" t="n"/>
      <c r="J122" s="6" t="n"/>
      <c r="K122" s="9">
        <f>IF(OR($F122="",$G122=""),"",$G122-$F122)</f>
        <v/>
      </c>
      <c r="L122" s="9">
        <f>IF(OR($H122="",$I122=""),"",$I122-$H122)</f>
        <v/>
      </c>
      <c r="M122" s="10">
        <f>IF($J122&lt;&gt;"","Delivered",IF($I122&lt;&gt;"","At destination",IF($H122&lt;&gt;"","In transit",IF($G122&lt;&gt;"","Awaiting loading",IF($F122&lt;&gt;"","In clearance","Booked")))))</f>
        <v/>
      </c>
      <c r="N122" s="9">
        <f>IF($A122="","",IF($J122&lt;&gt;"",0,$P$2-MAX($F122:$J122)))</f>
        <v/>
      </c>
    </row>
    <row r="123">
      <c r="A123" s="8" t="n"/>
      <c r="B123" s="8" t="n"/>
      <c r="C123" s="8" t="n"/>
      <c r="D123" s="8" t="n"/>
      <c r="E123" s="8" t="n"/>
      <c r="F123" s="6" t="n"/>
      <c r="G123" s="6" t="n"/>
      <c r="H123" s="6" t="n"/>
      <c r="I123" s="6" t="n"/>
      <c r="J123" s="6" t="n"/>
      <c r="K123" s="9">
        <f>IF(OR($F123="",$G123=""),"",$G123-$F123)</f>
        <v/>
      </c>
      <c r="L123" s="9">
        <f>IF(OR($H123="",$I123=""),"",$I123-$H123)</f>
        <v/>
      </c>
      <c r="M123" s="10">
        <f>IF($J123&lt;&gt;"","Delivered",IF($I123&lt;&gt;"","At destination",IF($H123&lt;&gt;"","In transit",IF($G123&lt;&gt;"","Awaiting loading",IF($F123&lt;&gt;"","In clearance","Booked")))))</f>
        <v/>
      </c>
      <c r="N123" s="9">
        <f>IF($A123="","",IF($J123&lt;&gt;"",0,$P$2-MAX($F123:$J123)))</f>
        <v/>
      </c>
    </row>
    <row r="124">
      <c r="A124" s="8" t="n"/>
      <c r="B124" s="8" t="n"/>
      <c r="C124" s="8" t="n"/>
      <c r="D124" s="8" t="n"/>
      <c r="E124" s="8" t="n"/>
      <c r="F124" s="6" t="n"/>
      <c r="G124" s="6" t="n"/>
      <c r="H124" s="6" t="n"/>
      <c r="I124" s="6" t="n"/>
      <c r="J124" s="6" t="n"/>
      <c r="K124" s="9">
        <f>IF(OR($F124="",$G124=""),"",$G124-$F124)</f>
        <v/>
      </c>
      <c r="L124" s="9">
        <f>IF(OR($H124="",$I124=""),"",$I124-$H124)</f>
        <v/>
      </c>
      <c r="M124" s="10">
        <f>IF($J124&lt;&gt;"","Delivered",IF($I124&lt;&gt;"","At destination",IF($H124&lt;&gt;"","In transit",IF($G124&lt;&gt;"","Awaiting loading",IF($F124&lt;&gt;"","In clearance","Booked")))))</f>
        <v/>
      </c>
      <c r="N124" s="9">
        <f>IF($A124="","",IF($J124&lt;&gt;"",0,$P$2-MAX($F124:$J124)))</f>
        <v/>
      </c>
    </row>
    <row r="125">
      <c r="A125" s="8" t="n"/>
      <c r="B125" s="8" t="n"/>
      <c r="C125" s="8" t="n"/>
      <c r="D125" s="8" t="n"/>
      <c r="E125" s="8" t="n"/>
      <c r="F125" s="6" t="n"/>
      <c r="G125" s="6" t="n"/>
      <c r="H125" s="6" t="n"/>
      <c r="I125" s="6" t="n"/>
      <c r="J125" s="6" t="n"/>
      <c r="K125" s="9">
        <f>IF(OR($F125="",$G125=""),"",$G125-$F125)</f>
        <v/>
      </c>
      <c r="L125" s="9">
        <f>IF(OR($H125="",$I125=""),"",$I125-$H125)</f>
        <v/>
      </c>
      <c r="M125" s="10">
        <f>IF($J125&lt;&gt;"","Delivered",IF($I125&lt;&gt;"","At destination",IF($H125&lt;&gt;"","In transit",IF($G125&lt;&gt;"","Awaiting loading",IF($F125&lt;&gt;"","In clearance","Booked")))))</f>
        <v/>
      </c>
      <c r="N125" s="9">
        <f>IF($A125="","",IF($J125&lt;&gt;"",0,$P$2-MAX($F125:$J125)))</f>
        <v/>
      </c>
    </row>
    <row r="126">
      <c r="A126" s="8" t="n"/>
      <c r="B126" s="8" t="n"/>
      <c r="C126" s="8" t="n"/>
      <c r="D126" s="8" t="n"/>
      <c r="E126" s="8" t="n"/>
      <c r="F126" s="6" t="n"/>
      <c r="G126" s="6" t="n"/>
      <c r="H126" s="6" t="n"/>
      <c r="I126" s="6" t="n"/>
      <c r="J126" s="6" t="n"/>
      <c r="K126" s="9">
        <f>IF(OR($F126="",$G126=""),"",$G126-$F126)</f>
        <v/>
      </c>
      <c r="L126" s="9">
        <f>IF(OR($H126="",$I126=""),"",$I126-$H126)</f>
        <v/>
      </c>
      <c r="M126" s="10">
        <f>IF($J126&lt;&gt;"","Delivered",IF($I126&lt;&gt;"","At destination",IF($H126&lt;&gt;"","In transit",IF($G126&lt;&gt;"","Awaiting loading",IF($F126&lt;&gt;"","In clearance","Booked")))))</f>
        <v/>
      </c>
      <c r="N126" s="9">
        <f>IF($A126="","",IF($J126&lt;&gt;"",0,$P$2-MAX($F126:$J126)))</f>
        <v/>
      </c>
    </row>
    <row r="127">
      <c r="A127" s="8" t="n"/>
      <c r="B127" s="8" t="n"/>
      <c r="C127" s="8" t="n"/>
      <c r="D127" s="8" t="n"/>
      <c r="E127" s="8" t="n"/>
      <c r="F127" s="6" t="n"/>
      <c r="G127" s="6" t="n"/>
      <c r="H127" s="6" t="n"/>
      <c r="I127" s="6" t="n"/>
      <c r="J127" s="6" t="n"/>
      <c r="K127" s="9">
        <f>IF(OR($F127="",$G127=""),"",$G127-$F127)</f>
        <v/>
      </c>
      <c r="L127" s="9">
        <f>IF(OR($H127="",$I127=""),"",$I127-$H127)</f>
        <v/>
      </c>
      <c r="M127" s="10">
        <f>IF($J127&lt;&gt;"","Delivered",IF($I127&lt;&gt;"","At destination",IF($H127&lt;&gt;"","In transit",IF($G127&lt;&gt;"","Awaiting loading",IF($F127&lt;&gt;"","In clearance","Booked")))))</f>
        <v/>
      </c>
      <c r="N127" s="9">
        <f>IF($A127="","",IF($J127&lt;&gt;"",0,$P$2-MAX($F127:$J127)))</f>
        <v/>
      </c>
    </row>
    <row r="128">
      <c r="A128" s="8" t="n"/>
      <c r="B128" s="8" t="n"/>
      <c r="C128" s="8" t="n"/>
      <c r="D128" s="8" t="n"/>
      <c r="E128" s="8" t="n"/>
      <c r="F128" s="6" t="n"/>
      <c r="G128" s="6" t="n"/>
      <c r="H128" s="6" t="n"/>
      <c r="I128" s="6" t="n"/>
      <c r="J128" s="6" t="n"/>
      <c r="K128" s="9">
        <f>IF(OR($F128="",$G128=""),"",$G128-$F128)</f>
        <v/>
      </c>
      <c r="L128" s="9">
        <f>IF(OR($H128="",$I128=""),"",$I128-$H128)</f>
        <v/>
      </c>
      <c r="M128" s="10">
        <f>IF($J128&lt;&gt;"","Delivered",IF($I128&lt;&gt;"","At destination",IF($H128&lt;&gt;"","In transit",IF($G128&lt;&gt;"","Awaiting loading",IF($F128&lt;&gt;"","In clearance","Booked")))))</f>
        <v/>
      </c>
      <c r="N128" s="9">
        <f>IF($A128="","",IF($J128&lt;&gt;"",0,$P$2-MAX($F128:$J128)))</f>
        <v/>
      </c>
    </row>
    <row r="129">
      <c r="A129" s="8" t="n"/>
      <c r="B129" s="8" t="n"/>
      <c r="C129" s="8" t="n"/>
      <c r="D129" s="8" t="n"/>
      <c r="E129" s="8" t="n"/>
      <c r="F129" s="6" t="n"/>
      <c r="G129" s="6" t="n"/>
      <c r="H129" s="6" t="n"/>
      <c r="I129" s="6" t="n"/>
      <c r="J129" s="6" t="n"/>
      <c r="K129" s="9">
        <f>IF(OR($F129="",$G129=""),"",$G129-$F129)</f>
        <v/>
      </c>
      <c r="L129" s="9">
        <f>IF(OR($H129="",$I129=""),"",$I129-$H129)</f>
        <v/>
      </c>
      <c r="M129" s="10">
        <f>IF($J129&lt;&gt;"","Delivered",IF($I129&lt;&gt;"","At destination",IF($H129&lt;&gt;"","In transit",IF($G129&lt;&gt;"","Awaiting loading",IF($F129&lt;&gt;"","In clearance","Booked")))))</f>
        <v/>
      </c>
      <c r="N129" s="9">
        <f>IF($A129="","",IF($J129&lt;&gt;"",0,$P$2-MAX($F129:$J129)))</f>
        <v/>
      </c>
    </row>
    <row r="130">
      <c r="A130" s="8" t="n"/>
      <c r="B130" s="8" t="n"/>
      <c r="C130" s="8" t="n"/>
      <c r="D130" s="8" t="n"/>
      <c r="E130" s="8" t="n"/>
      <c r="F130" s="6" t="n"/>
      <c r="G130" s="6" t="n"/>
      <c r="H130" s="6" t="n"/>
      <c r="I130" s="6" t="n"/>
      <c r="J130" s="6" t="n"/>
      <c r="K130" s="9">
        <f>IF(OR($F130="",$G130=""),"",$G130-$F130)</f>
        <v/>
      </c>
      <c r="L130" s="9">
        <f>IF(OR($H130="",$I130=""),"",$I130-$H130)</f>
        <v/>
      </c>
      <c r="M130" s="10">
        <f>IF($J130&lt;&gt;"","Delivered",IF($I130&lt;&gt;"","At destination",IF($H130&lt;&gt;"","In transit",IF($G130&lt;&gt;"","Awaiting loading",IF($F130&lt;&gt;"","In clearance","Booked")))))</f>
        <v/>
      </c>
      <c r="N130" s="9">
        <f>IF($A130="","",IF($J130&lt;&gt;"",0,$P$2-MAX($F130:$J130)))</f>
        <v/>
      </c>
    </row>
    <row r="131">
      <c r="A131" s="8" t="n"/>
      <c r="B131" s="8" t="n"/>
      <c r="C131" s="8" t="n"/>
      <c r="D131" s="8" t="n"/>
      <c r="E131" s="8" t="n"/>
      <c r="F131" s="6" t="n"/>
      <c r="G131" s="6" t="n"/>
      <c r="H131" s="6" t="n"/>
      <c r="I131" s="6" t="n"/>
      <c r="J131" s="6" t="n"/>
      <c r="K131" s="9">
        <f>IF(OR($F131="",$G131=""),"",$G131-$F131)</f>
        <v/>
      </c>
      <c r="L131" s="9">
        <f>IF(OR($H131="",$I131=""),"",$I131-$H131)</f>
        <v/>
      </c>
      <c r="M131" s="10">
        <f>IF($J131&lt;&gt;"","Delivered",IF($I131&lt;&gt;"","At destination",IF($H131&lt;&gt;"","In transit",IF($G131&lt;&gt;"","Awaiting loading",IF($F131&lt;&gt;"","In clearance","Booked")))))</f>
        <v/>
      </c>
      <c r="N131" s="9">
        <f>IF($A131="","",IF($J131&lt;&gt;"",0,$P$2-MAX($F131:$J131)))</f>
        <v/>
      </c>
    </row>
    <row r="132">
      <c r="A132" s="8" t="n"/>
      <c r="B132" s="8" t="n"/>
      <c r="C132" s="8" t="n"/>
      <c r="D132" s="8" t="n"/>
      <c r="E132" s="8" t="n"/>
      <c r="F132" s="6" t="n"/>
      <c r="G132" s="6" t="n"/>
      <c r="H132" s="6" t="n"/>
      <c r="I132" s="6" t="n"/>
      <c r="J132" s="6" t="n"/>
      <c r="K132" s="9">
        <f>IF(OR($F132="",$G132=""),"",$G132-$F132)</f>
        <v/>
      </c>
      <c r="L132" s="9">
        <f>IF(OR($H132="",$I132=""),"",$I132-$H132)</f>
        <v/>
      </c>
      <c r="M132" s="10">
        <f>IF($J132&lt;&gt;"","Delivered",IF($I132&lt;&gt;"","At destination",IF($H132&lt;&gt;"","In transit",IF($G132&lt;&gt;"","Awaiting loading",IF($F132&lt;&gt;"","In clearance","Booked")))))</f>
        <v/>
      </c>
      <c r="N132" s="9">
        <f>IF($A132="","",IF($J132&lt;&gt;"",0,$P$2-MAX($F132:$J132)))</f>
        <v/>
      </c>
    </row>
    <row r="133">
      <c r="A133" s="8" t="n"/>
      <c r="B133" s="8" t="n"/>
      <c r="C133" s="8" t="n"/>
      <c r="D133" s="8" t="n"/>
      <c r="E133" s="8" t="n"/>
      <c r="F133" s="6" t="n"/>
      <c r="G133" s="6" t="n"/>
      <c r="H133" s="6" t="n"/>
      <c r="I133" s="6" t="n"/>
      <c r="J133" s="6" t="n"/>
      <c r="K133" s="9">
        <f>IF(OR($F133="",$G133=""),"",$G133-$F133)</f>
        <v/>
      </c>
      <c r="L133" s="9">
        <f>IF(OR($H133="",$I133=""),"",$I133-$H133)</f>
        <v/>
      </c>
      <c r="M133" s="10">
        <f>IF($J133&lt;&gt;"","Delivered",IF($I133&lt;&gt;"","At destination",IF($H133&lt;&gt;"","In transit",IF($G133&lt;&gt;"","Awaiting loading",IF($F133&lt;&gt;"","In clearance","Booked")))))</f>
        <v/>
      </c>
      <c r="N133" s="9">
        <f>IF($A133="","",IF($J133&lt;&gt;"",0,$P$2-MAX($F133:$J133)))</f>
        <v/>
      </c>
    </row>
    <row r="134">
      <c r="A134" s="8" t="n"/>
      <c r="B134" s="8" t="n"/>
      <c r="C134" s="8" t="n"/>
      <c r="D134" s="8" t="n"/>
      <c r="E134" s="8" t="n"/>
      <c r="F134" s="6" t="n"/>
      <c r="G134" s="6" t="n"/>
      <c r="H134" s="6" t="n"/>
      <c r="I134" s="6" t="n"/>
      <c r="J134" s="6" t="n"/>
      <c r="K134" s="9">
        <f>IF(OR($F134="",$G134=""),"",$G134-$F134)</f>
        <v/>
      </c>
      <c r="L134" s="9">
        <f>IF(OR($H134="",$I134=""),"",$I134-$H134)</f>
        <v/>
      </c>
      <c r="M134" s="10">
        <f>IF($J134&lt;&gt;"","Delivered",IF($I134&lt;&gt;"","At destination",IF($H134&lt;&gt;"","In transit",IF($G134&lt;&gt;"","Awaiting loading",IF($F134&lt;&gt;"","In clearance","Booked")))))</f>
        <v/>
      </c>
      <c r="N134" s="9">
        <f>IF($A134="","",IF($J134&lt;&gt;"",0,$P$2-MAX($F134:$J134)))</f>
        <v/>
      </c>
    </row>
    <row r="135">
      <c r="A135" s="8" t="n"/>
      <c r="B135" s="8" t="n"/>
      <c r="C135" s="8" t="n"/>
      <c r="D135" s="8" t="n"/>
      <c r="E135" s="8" t="n"/>
      <c r="F135" s="6" t="n"/>
      <c r="G135" s="6" t="n"/>
      <c r="H135" s="6" t="n"/>
      <c r="I135" s="6" t="n"/>
      <c r="J135" s="6" t="n"/>
      <c r="K135" s="9">
        <f>IF(OR($F135="",$G135=""),"",$G135-$F135)</f>
        <v/>
      </c>
      <c r="L135" s="9">
        <f>IF(OR($H135="",$I135=""),"",$I135-$H135)</f>
        <v/>
      </c>
      <c r="M135" s="10">
        <f>IF($J135&lt;&gt;"","Delivered",IF($I135&lt;&gt;"","At destination",IF($H135&lt;&gt;"","In transit",IF($G135&lt;&gt;"","Awaiting loading",IF($F135&lt;&gt;"","In clearance","Booked")))))</f>
        <v/>
      </c>
      <c r="N135" s="9">
        <f>IF($A135="","",IF($J135&lt;&gt;"",0,$P$2-MAX($F135:$J135)))</f>
        <v/>
      </c>
    </row>
    <row r="136">
      <c r="A136" s="8" t="n"/>
      <c r="B136" s="8" t="n"/>
      <c r="C136" s="8" t="n"/>
      <c r="D136" s="8" t="n"/>
      <c r="E136" s="8" t="n"/>
      <c r="F136" s="6" t="n"/>
      <c r="G136" s="6" t="n"/>
      <c r="H136" s="6" t="n"/>
      <c r="I136" s="6" t="n"/>
      <c r="J136" s="6" t="n"/>
      <c r="K136" s="9">
        <f>IF(OR($F136="",$G136=""),"",$G136-$F136)</f>
        <v/>
      </c>
      <c r="L136" s="9">
        <f>IF(OR($H136="",$I136=""),"",$I136-$H136)</f>
        <v/>
      </c>
      <c r="M136" s="10">
        <f>IF($J136&lt;&gt;"","Delivered",IF($I136&lt;&gt;"","At destination",IF($H136&lt;&gt;"","In transit",IF($G136&lt;&gt;"","Awaiting loading",IF($F136&lt;&gt;"","In clearance","Booked")))))</f>
        <v/>
      </c>
      <c r="N136" s="9">
        <f>IF($A136="","",IF($J136&lt;&gt;"",0,$P$2-MAX($F136:$J136)))</f>
        <v/>
      </c>
    </row>
    <row r="137">
      <c r="A137" s="8" t="n"/>
      <c r="B137" s="8" t="n"/>
      <c r="C137" s="8" t="n"/>
      <c r="D137" s="8" t="n"/>
      <c r="E137" s="8" t="n"/>
      <c r="F137" s="6" t="n"/>
      <c r="G137" s="6" t="n"/>
      <c r="H137" s="6" t="n"/>
      <c r="I137" s="6" t="n"/>
      <c r="J137" s="6" t="n"/>
      <c r="K137" s="9">
        <f>IF(OR($F137="",$G137=""),"",$G137-$F137)</f>
        <v/>
      </c>
      <c r="L137" s="9">
        <f>IF(OR($H137="",$I137=""),"",$I137-$H137)</f>
        <v/>
      </c>
      <c r="M137" s="10">
        <f>IF($J137&lt;&gt;"","Delivered",IF($I137&lt;&gt;"","At destination",IF($H137&lt;&gt;"","In transit",IF($G137&lt;&gt;"","Awaiting loading",IF($F137&lt;&gt;"","In clearance","Booked")))))</f>
        <v/>
      </c>
      <c r="N137" s="9">
        <f>IF($A137="","",IF($J137&lt;&gt;"",0,$P$2-MAX($F137:$J137)))</f>
        <v/>
      </c>
    </row>
    <row r="138">
      <c r="A138" s="8" t="n"/>
      <c r="B138" s="8" t="n"/>
      <c r="C138" s="8" t="n"/>
      <c r="D138" s="8" t="n"/>
      <c r="E138" s="8" t="n"/>
      <c r="F138" s="6" t="n"/>
      <c r="G138" s="6" t="n"/>
      <c r="H138" s="6" t="n"/>
      <c r="I138" s="6" t="n"/>
      <c r="J138" s="6" t="n"/>
      <c r="K138" s="9">
        <f>IF(OR($F138="",$G138=""),"",$G138-$F138)</f>
        <v/>
      </c>
      <c r="L138" s="9">
        <f>IF(OR($H138="",$I138=""),"",$I138-$H138)</f>
        <v/>
      </c>
      <c r="M138" s="10">
        <f>IF($J138&lt;&gt;"","Delivered",IF($I138&lt;&gt;"","At destination",IF($H138&lt;&gt;"","In transit",IF($G138&lt;&gt;"","Awaiting loading",IF($F138&lt;&gt;"","In clearance","Booked")))))</f>
        <v/>
      </c>
      <c r="N138" s="9">
        <f>IF($A138="","",IF($J138&lt;&gt;"",0,$P$2-MAX($F138:$J138)))</f>
        <v/>
      </c>
    </row>
    <row r="139">
      <c r="A139" s="8" t="n"/>
      <c r="B139" s="8" t="n"/>
      <c r="C139" s="8" t="n"/>
      <c r="D139" s="8" t="n"/>
      <c r="E139" s="8" t="n"/>
      <c r="F139" s="6" t="n"/>
      <c r="G139" s="6" t="n"/>
      <c r="H139" s="6" t="n"/>
      <c r="I139" s="6" t="n"/>
      <c r="J139" s="6" t="n"/>
      <c r="K139" s="9">
        <f>IF(OR($F139="",$G139=""),"",$G139-$F139)</f>
        <v/>
      </c>
      <c r="L139" s="9">
        <f>IF(OR($H139="",$I139=""),"",$I139-$H139)</f>
        <v/>
      </c>
      <c r="M139" s="10">
        <f>IF($J139&lt;&gt;"","Delivered",IF($I139&lt;&gt;"","At destination",IF($H139&lt;&gt;"","In transit",IF($G139&lt;&gt;"","Awaiting loading",IF($F139&lt;&gt;"","In clearance","Booked")))))</f>
        <v/>
      </c>
      <c r="N139" s="9">
        <f>IF($A139="","",IF($J139&lt;&gt;"",0,$P$2-MAX($F139:$J139)))</f>
        <v/>
      </c>
    </row>
    <row r="140">
      <c r="A140" s="8" t="n"/>
      <c r="B140" s="8" t="n"/>
      <c r="C140" s="8" t="n"/>
      <c r="D140" s="8" t="n"/>
      <c r="E140" s="8" t="n"/>
      <c r="F140" s="6" t="n"/>
      <c r="G140" s="6" t="n"/>
      <c r="H140" s="6" t="n"/>
      <c r="I140" s="6" t="n"/>
      <c r="J140" s="6" t="n"/>
      <c r="K140" s="9">
        <f>IF(OR($F140="",$G140=""),"",$G140-$F140)</f>
        <v/>
      </c>
      <c r="L140" s="9">
        <f>IF(OR($H140="",$I140=""),"",$I140-$H140)</f>
        <v/>
      </c>
      <c r="M140" s="10">
        <f>IF($J140&lt;&gt;"","Delivered",IF($I140&lt;&gt;"","At destination",IF($H140&lt;&gt;"","In transit",IF($G140&lt;&gt;"","Awaiting loading",IF($F140&lt;&gt;"","In clearance","Booked")))))</f>
        <v/>
      </c>
      <c r="N140" s="9">
        <f>IF($A140="","",IF($J140&lt;&gt;"",0,$P$2-MAX($F140:$J140)))</f>
        <v/>
      </c>
    </row>
    <row r="141">
      <c r="A141" s="8" t="n"/>
      <c r="B141" s="8" t="n"/>
      <c r="C141" s="8" t="n"/>
      <c r="D141" s="8" t="n"/>
      <c r="E141" s="8" t="n"/>
      <c r="F141" s="6" t="n"/>
      <c r="G141" s="6" t="n"/>
      <c r="H141" s="6" t="n"/>
      <c r="I141" s="6" t="n"/>
      <c r="J141" s="6" t="n"/>
      <c r="K141" s="9">
        <f>IF(OR($F141="",$G141=""),"",$G141-$F141)</f>
        <v/>
      </c>
      <c r="L141" s="9">
        <f>IF(OR($H141="",$I141=""),"",$I141-$H141)</f>
        <v/>
      </c>
      <c r="M141" s="10">
        <f>IF($J141&lt;&gt;"","Delivered",IF($I141&lt;&gt;"","At destination",IF($H141&lt;&gt;"","In transit",IF($G141&lt;&gt;"","Awaiting loading",IF($F141&lt;&gt;"","In clearance","Booked")))))</f>
        <v/>
      </c>
      <c r="N141" s="9">
        <f>IF($A141="","",IF($J141&lt;&gt;"",0,$P$2-MAX($F141:$J141)))</f>
        <v/>
      </c>
    </row>
    <row r="142">
      <c r="A142" s="8" t="n"/>
      <c r="B142" s="8" t="n"/>
      <c r="C142" s="8" t="n"/>
      <c r="D142" s="8" t="n"/>
      <c r="E142" s="8" t="n"/>
      <c r="F142" s="6" t="n"/>
      <c r="G142" s="6" t="n"/>
      <c r="H142" s="6" t="n"/>
      <c r="I142" s="6" t="n"/>
      <c r="J142" s="6" t="n"/>
      <c r="K142" s="9">
        <f>IF(OR($F142="",$G142=""),"",$G142-$F142)</f>
        <v/>
      </c>
      <c r="L142" s="9">
        <f>IF(OR($H142="",$I142=""),"",$I142-$H142)</f>
        <v/>
      </c>
      <c r="M142" s="10">
        <f>IF($J142&lt;&gt;"","Delivered",IF($I142&lt;&gt;"","At destination",IF($H142&lt;&gt;"","In transit",IF($G142&lt;&gt;"","Awaiting loading",IF($F142&lt;&gt;"","In clearance","Booked")))))</f>
        <v/>
      </c>
      <c r="N142" s="9">
        <f>IF($A142="","",IF($J142&lt;&gt;"",0,$P$2-MAX($F142:$J142)))</f>
        <v/>
      </c>
    </row>
    <row r="143">
      <c r="A143" s="8" t="n"/>
      <c r="B143" s="8" t="n"/>
      <c r="C143" s="8" t="n"/>
      <c r="D143" s="8" t="n"/>
      <c r="E143" s="8" t="n"/>
      <c r="F143" s="6" t="n"/>
      <c r="G143" s="6" t="n"/>
      <c r="H143" s="6" t="n"/>
      <c r="I143" s="6" t="n"/>
      <c r="J143" s="6" t="n"/>
      <c r="K143" s="9">
        <f>IF(OR($F143="",$G143=""),"",$G143-$F143)</f>
        <v/>
      </c>
      <c r="L143" s="9">
        <f>IF(OR($H143="",$I143=""),"",$I143-$H143)</f>
        <v/>
      </c>
      <c r="M143" s="10">
        <f>IF($J143&lt;&gt;"","Delivered",IF($I143&lt;&gt;"","At destination",IF($H143&lt;&gt;"","In transit",IF($G143&lt;&gt;"","Awaiting loading",IF($F143&lt;&gt;"","In clearance","Booked")))))</f>
        <v/>
      </c>
      <c r="N143" s="9">
        <f>IF($A143="","",IF($J143&lt;&gt;"",0,$P$2-MAX($F143:$J143)))</f>
        <v/>
      </c>
    </row>
    <row r="144">
      <c r="A144" s="8" t="n"/>
      <c r="B144" s="8" t="n"/>
      <c r="C144" s="8" t="n"/>
      <c r="D144" s="8" t="n"/>
      <c r="E144" s="8" t="n"/>
      <c r="F144" s="6" t="n"/>
      <c r="G144" s="6" t="n"/>
      <c r="H144" s="6" t="n"/>
      <c r="I144" s="6" t="n"/>
      <c r="J144" s="6" t="n"/>
      <c r="K144" s="9">
        <f>IF(OR($F144="",$G144=""),"",$G144-$F144)</f>
        <v/>
      </c>
      <c r="L144" s="9">
        <f>IF(OR($H144="",$I144=""),"",$I144-$H144)</f>
        <v/>
      </c>
      <c r="M144" s="10">
        <f>IF($J144&lt;&gt;"","Delivered",IF($I144&lt;&gt;"","At destination",IF($H144&lt;&gt;"","In transit",IF($G144&lt;&gt;"","Awaiting loading",IF($F144&lt;&gt;"","In clearance","Booked")))))</f>
        <v/>
      </c>
      <c r="N144" s="9">
        <f>IF($A144="","",IF($J144&lt;&gt;"",0,$P$2-MAX($F144:$J144)))</f>
        <v/>
      </c>
    </row>
    <row r="145">
      <c r="A145" s="8" t="n"/>
      <c r="B145" s="8" t="n"/>
      <c r="C145" s="8" t="n"/>
      <c r="D145" s="8" t="n"/>
      <c r="E145" s="8" t="n"/>
      <c r="F145" s="6" t="n"/>
      <c r="G145" s="6" t="n"/>
      <c r="H145" s="6" t="n"/>
      <c r="I145" s="6" t="n"/>
      <c r="J145" s="6" t="n"/>
      <c r="K145" s="9">
        <f>IF(OR($F145="",$G145=""),"",$G145-$F145)</f>
        <v/>
      </c>
      <c r="L145" s="9">
        <f>IF(OR($H145="",$I145=""),"",$I145-$H145)</f>
        <v/>
      </c>
      <c r="M145" s="10">
        <f>IF($J145&lt;&gt;"","Delivered",IF($I145&lt;&gt;"","At destination",IF($H145&lt;&gt;"","In transit",IF($G145&lt;&gt;"","Awaiting loading",IF($F145&lt;&gt;"","In clearance","Booked")))))</f>
        <v/>
      </c>
      <c r="N145" s="9">
        <f>IF($A145="","",IF($J145&lt;&gt;"",0,$P$2-MAX($F145:$J145)))</f>
        <v/>
      </c>
    </row>
    <row r="146">
      <c r="A146" s="8" t="n"/>
      <c r="B146" s="8" t="n"/>
      <c r="C146" s="8" t="n"/>
      <c r="D146" s="8" t="n"/>
      <c r="E146" s="8" t="n"/>
      <c r="F146" s="6" t="n"/>
      <c r="G146" s="6" t="n"/>
      <c r="H146" s="6" t="n"/>
      <c r="I146" s="6" t="n"/>
      <c r="J146" s="6" t="n"/>
      <c r="K146" s="9">
        <f>IF(OR($F146="",$G146=""),"",$G146-$F146)</f>
        <v/>
      </c>
      <c r="L146" s="9">
        <f>IF(OR($H146="",$I146=""),"",$I146-$H146)</f>
        <v/>
      </c>
      <c r="M146" s="10">
        <f>IF($J146&lt;&gt;"","Delivered",IF($I146&lt;&gt;"","At destination",IF($H146&lt;&gt;"","In transit",IF($G146&lt;&gt;"","Awaiting loading",IF($F146&lt;&gt;"","In clearance","Booked")))))</f>
        <v/>
      </c>
      <c r="N146" s="9">
        <f>IF($A146="","",IF($J146&lt;&gt;"",0,$P$2-MAX($F146:$J146)))</f>
        <v/>
      </c>
    </row>
    <row r="147">
      <c r="A147" s="8" t="n"/>
      <c r="B147" s="8" t="n"/>
      <c r="C147" s="8" t="n"/>
      <c r="D147" s="8" t="n"/>
      <c r="E147" s="8" t="n"/>
      <c r="F147" s="6" t="n"/>
      <c r="G147" s="6" t="n"/>
      <c r="H147" s="6" t="n"/>
      <c r="I147" s="6" t="n"/>
      <c r="J147" s="6" t="n"/>
      <c r="K147" s="9">
        <f>IF(OR($F147="",$G147=""),"",$G147-$F147)</f>
        <v/>
      </c>
      <c r="L147" s="9">
        <f>IF(OR($H147="",$I147=""),"",$I147-$H147)</f>
        <v/>
      </c>
      <c r="M147" s="10">
        <f>IF($J147&lt;&gt;"","Delivered",IF($I147&lt;&gt;"","At destination",IF($H147&lt;&gt;"","In transit",IF($G147&lt;&gt;"","Awaiting loading",IF($F147&lt;&gt;"","In clearance","Booked")))))</f>
        <v/>
      </c>
      <c r="N147" s="9">
        <f>IF($A147="","",IF($J147&lt;&gt;"",0,$P$2-MAX($F147:$J147)))</f>
        <v/>
      </c>
    </row>
    <row r="148">
      <c r="A148" s="8" t="n"/>
      <c r="B148" s="8" t="n"/>
      <c r="C148" s="8" t="n"/>
      <c r="D148" s="8" t="n"/>
      <c r="E148" s="8" t="n"/>
      <c r="F148" s="6" t="n"/>
      <c r="G148" s="6" t="n"/>
      <c r="H148" s="6" t="n"/>
      <c r="I148" s="6" t="n"/>
      <c r="J148" s="6" t="n"/>
      <c r="K148" s="9">
        <f>IF(OR($F148="",$G148=""),"",$G148-$F148)</f>
        <v/>
      </c>
      <c r="L148" s="9">
        <f>IF(OR($H148="",$I148=""),"",$I148-$H148)</f>
        <v/>
      </c>
      <c r="M148" s="10">
        <f>IF($J148&lt;&gt;"","Delivered",IF($I148&lt;&gt;"","At destination",IF($H148&lt;&gt;"","In transit",IF($G148&lt;&gt;"","Awaiting loading",IF($F148&lt;&gt;"","In clearance","Booked")))))</f>
        <v/>
      </c>
      <c r="N148" s="9">
        <f>IF($A148="","",IF($J148&lt;&gt;"",0,$P$2-MAX($F148:$J148)))</f>
        <v/>
      </c>
    </row>
    <row r="149">
      <c r="A149" s="8" t="n"/>
      <c r="B149" s="8" t="n"/>
      <c r="C149" s="8" t="n"/>
      <c r="D149" s="8" t="n"/>
      <c r="E149" s="8" t="n"/>
      <c r="F149" s="6" t="n"/>
      <c r="G149" s="6" t="n"/>
      <c r="H149" s="6" t="n"/>
      <c r="I149" s="6" t="n"/>
      <c r="J149" s="6" t="n"/>
      <c r="K149" s="9">
        <f>IF(OR($F149="",$G149=""),"",$G149-$F149)</f>
        <v/>
      </c>
      <c r="L149" s="9">
        <f>IF(OR($H149="",$I149=""),"",$I149-$H149)</f>
        <v/>
      </c>
      <c r="M149" s="10">
        <f>IF($J149&lt;&gt;"","Delivered",IF($I149&lt;&gt;"","At destination",IF($H149&lt;&gt;"","In transit",IF($G149&lt;&gt;"","Awaiting loading",IF($F149&lt;&gt;"","In clearance","Booked")))))</f>
        <v/>
      </c>
      <c r="N149" s="9">
        <f>IF($A149="","",IF($J149&lt;&gt;"",0,$P$2-MAX($F149:$J149)))</f>
        <v/>
      </c>
    </row>
    <row r="150">
      <c r="A150" s="8" t="n"/>
      <c r="B150" s="8" t="n"/>
      <c r="C150" s="8" t="n"/>
      <c r="D150" s="8" t="n"/>
      <c r="E150" s="8" t="n"/>
      <c r="F150" s="6" t="n"/>
      <c r="G150" s="6" t="n"/>
      <c r="H150" s="6" t="n"/>
      <c r="I150" s="6" t="n"/>
      <c r="J150" s="6" t="n"/>
      <c r="K150" s="9">
        <f>IF(OR($F150="",$G150=""),"",$G150-$F150)</f>
        <v/>
      </c>
      <c r="L150" s="9">
        <f>IF(OR($H150="",$I150=""),"",$I150-$H150)</f>
        <v/>
      </c>
      <c r="M150" s="10">
        <f>IF($J150&lt;&gt;"","Delivered",IF($I150&lt;&gt;"","At destination",IF($H150&lt;&gt;"","In transit",IF($G150&lt;&gt;"","Awaiting loading",IF($F150&lt;&gt;"","In clearance","Booked")))))</f>
        <v/>
      </c>
      <c r="N150" s="9">
        <f>IF($A150="","",IF($J150&lt;&gt;"",0,$P$2-MAX($F150:$J150)))</f>
        <v/>
      </c>
    </row>
    <row r="151">
      <c r="A151" s="8" t="n"/>
      <c r="B151" s="8" t="n"/>
      <c r="C151" s="8" t="n"/>
      <c r="D151" s="8" t="n"/>
      <c r="E151" s="8" t="n"/>
      <c r="F151" s="6" t="n"/>
      <c r="G151" s="6" t="n"/>
      <c r="H151" s="6" t="n"/>
      <c r="I151" s="6" t="n"/>
      <c r="J151" s="6" t="n"/>
      <c r="K151" s="9">
        <f>IF(OR($F151="",$G151=""),"",$G151-$F151)</f>
        <v/>
      </c>
      <c r="L151" s="9">
        <f>IF(OR($H151="",$I151=""),"",$I151-$H151)</f>
        <v/>
      </c>
      <c r="M151" s="10">
        <f>IF($J151&lt;&gt;"","Delivered",IF($I151&lt;&gt;"","At destination",IF($H151&lt;&gt;"","In transit",IF($G151&lt;&gt;"","Awaiting loading",IF($F151&lt;&gt;"","In clearance","Booked")))))</f>
        <v/>
      </c>
      <c r="N151" s="9">
        <f>IF($A151="","",IF($J151&lt;&gt;"",0,$P$2-MAX($F151:$J151)))</f>
        <v/>
      </c>
    </row>
    <row r="152">
      <c r="A152" s="8" t="n"/>
      <c r="B152" s="8" t="n"/>
      <c r="C152" s="8" t="n"/>
      <c r="D152" s="8" t="n"/>
      <c r="E152" s="8" t="n"/>
      <c r="F152" s="6" t="n"/>
      <c r="G152" s="6" t="n"/>
      <c r="H152" s="6" t="n"/>
      <c r="I152" s="6" t="n"/>
      <c r="J152" s="6" t="n"/>
      <c r="K152" s="9">
        <f>IF(OR($F152="",$G152=""),"",$G152-$F152)</f>
        <v/>
      </c>
      <c r="L152" s="9">
        <f>IF(OR($H152="",$I152=""),"",$I152-$H152)</f>
        <v/>
      </c>
      <c r="M152" s="10">
        <f>IF($J152&lt;&gt;"","Delivered",IF($I152&lt;&gt;"","At destination",IF($H152&lt;&gt;"","In transit",IF($G152&lt;&gt;"","Awaiting loading",IF($F152&lt;&gt;"","In clearance","Booked")))))</f>
        <v/>
      </c>
      <c r="N152" s="9">
        <f>IF($A152="","",IF($J152&lt;&gt;"",0,$P$2-MAX($F152:$J152)))</f>
        <v/>
      </c>
    </row>
    <row r="153">
      <c r="A153" s="8" t="n"/>
      <c r="B153" s="8" t="n"/>
      <c r="C153" s="8" t="n"/>
      <c r="D153" s="8" t="n"/>
      <c r="E153" s="8" t="n"/>
      <c r="F153" s="6" t="n"/>
      <c r="G153" s="6" t="n"/>
      <c r="H153" s="6" t="n"/>
      <c r="I153" s="6" t="n"/>
      <c r="J153" s="6" t="n"/>
      <c r="K153" s="9">
        <f>IF(OR($F153="",$G153=""),"",$G153-$F153)</f>
        <v/>
      </c>
      <c r="L153" s="9">
        <f>IF(OR($H153="",$I153=""),"",$I153-$H153)</f>
        <v/>
      </c>
      <c r="M153" s="10">
        <f>IF($J153&lt;&gt;"","Delivered",IF($I153&lt;&gt;"","At destination",IF($H153&lt;&gt;"","In transit",IF($G153&lt;&gt;"","Awaiting loading",IF($F153&lt;&gt;"","In clearance","Booked")))))</f>
        <v/>
      </c>
      <c r="N153" s="9">
        <f>IF($A153="","",IF($J153&lt;&gt;"",0,$P$2-MAX($F153:$J153)))</f>
        <v/>
      </c>
    </row>
    <row r="154">
      <c r="A154" s="8" t="n"/>
      <c r="B154" s="8" t="n"/>
      <c r="C154" s="8" t="n"/>
      <c r="D154" s="8" t="n"/>
      <c r="E154" s="8" t="n"/>
      <c r="F154" s="6" t="n"/>
      <c r="G154" s="6" t="n"/>
      <c r="H154" s="6" t="n"/>
      <c r="I154" s="6" t="n"/>
      <c r="J154" s="6" t="n"/>
      <c r="K154" s="9">
        <f>IF(OR($F154="",$G154=""),"",$G154-$F154)</f>
        <v/>
      </c>
      <c r="L154" s="9">
        <f>IF(OR($H154="",$I154=""),"",$I154-$H154)</f>
        <v/>
      </c>
      <c r="M154" s="10">
        <f>IF($J154&lt;&gt;"","Delivered",IF($I154&lt;&gt;"","At destination",IF($H154&lt;&gt;"","In transit",IF($G154&lt;&gt;"","Awaiting loading",IF($F154&lt;&gt;"","In clearance","Booked")))))</f>
        <v/>
      </c>
      <c r="N154" s="9">
        <f>IF($A154="","",IF($J154&lt;&gt;"",0,$P$2-MAX($F154:$J154)))</f>
        <v/>
      </c>
    </row>
    <row r="155">
      <c r="A155" s="8" t="n"/>
      <c r="B155" s="8" t="n"/>
      <c r="C155" s="8" t="n"/>
      <c r="D155" s="8" t="n"/>
      <c r="E155" s="8" t="n"/>
      <c r="F155" s="6" t="n"/>
      <c r="G155" s="6" t="n"/>
      <c r="H155" s="6" t="n"/>
      <c r="I155" s="6" t="n"/>
      <c r="J155" s="6" t="n"/>
      <c r="K155" s="9">
        <f>IF(OR($F155="",$G155=""),"",$G155-$F155)</f>
        <v/>
      </c>
      <c r="L155" s="9">
        <f>IF(OR($H155="",$I155=""),"",$I155-$H155)</f>
        <v/>
      </c>
      <c r="M155" s="10">
        <f>IF($J155&lt;&gt;"","Delivered",IF($I155&lt;&gt;"","At destination",IF($H155&lt;&gt;"","In transit",IF($G155&lt;&gt;"","Awaiting loading",IF($F155&lt;&gt;"","In clearance","Booked")))))</f>
        <v/>
      </c>
      <c r="N155" s="9">
        <f>IF($A155="","",IF($J155&lt;&gt;"",0,$P$2-MAX($F155:$J155)))</f>
        <v/>
      </c>
    </row>
    <row r="156">
      <c r="A156" s="8" t="n"/>
      <c r="B156" s="8" t="n"/>
      <c r="C156" s="8" t="n"/>
      <c r="D156" s="8" t="n"/>
      <c r="E156" s="8" t="n"/>
      <c r="F156" s="6" t="n"/>
      <c r="G156" s="6" t="n"/>
      <c r="H156" s="6" t="n"/>
      <c r="I156" s="6" t="n"/>
      <c r="J156" s="6" t="n"/>
      <c r="K156" s="9">
        <f>IF(OR($F156="",$G156=""),"",$G156-$F156)</f>
        <v/>
      </c>
      <c r="L156" s="9">
        <f>IF(OR($H156="",$I156=""),"",$I156-$H156)</f>
        <v/>
      </c>
      <c r="M156" s="10">
        <f>IF($J156&lt;&gt;"","Delivered",IF($I156&lt;&gt;"","At destination",IF($H156&lt;&gt;"","In transit",IF($G156&lt;&gt;"","Awaiting loading",IF($F156&lt;&gt;"","In clearance","Booked")))))</f>
        <v/>
      </c>
      <c r="N156" s="9">
        <f>IF($A156="","",IF($J156&lt;&gt;"",0,$P$2-MAX($F156:$J156)))</f>
        <v/>
      </c>
    </row>
    <row r="157">
      <c r="A157" s="8" t="n"/>
      <c r="B157" s="8" t="n"/>
      <c r="C157" s="8" t="n"/>
      <c r="D157" s="8" t="n"/>
      <c r="E157" s="8" t="n"/>
      <c r="F157" s="6" t="n"/>
      <c r="G157" s="6" t="n"/>
      <c r="H157" s="6" t="n"/>
      <c r="I157" s="6" t="n"/>
      <c r="J157" s="6" t="n"/>
      <c r="K157" s="9">
        <f>IF(OR($F157="",$G157=""),"",$G157-$F157)</f>
        <v/>
      </c>
      <c r="L157" s="9">
        <f>IF(OR($H157="",$I157=""),"",$I157-$H157)</f>
        <v/>
      </c>
      <c r="M157" s="10">
        <f>IF($J157&lt;&gt;"","Delivered",IF($I157&lt;&gt;"","At destination",IF($H157&lt;&gt;"","In transit",IF($G157&lt;&gt;"","Awaiting loading",IF($F157&lt;&gt;"","In clearance","Booked")))))</f>
        <v/>
      </c>
      <c r="N157" s="9">
        <f>IF($A157="","",IF($J157&lt;&gt;"",0,$P$2-MAX($F157:$J157)))</f>
        <v/>
      </c>
    </row>
    <row r="158">
      <c r="A158" s="8" t="n"/>
      <c r="B158" s="8" t="n"/>
      <c r="C158" s="8" t="n"/>
      <c r="D158" s="8" t="n"/>
      <c r="E158" s="8" t="n"/>
      <c r="F158" s="6" t="n"/>
      <c r="G158" s="6" t="n"/>
      <c r="H158" s="6" t="n"/>
      <c r="I158" s="6" t="n"/>
      <c r="J158" s="6" t="n"/>
      <c r="K158" s="9">
        <f>IF(OR($F158="",$G158=""),"",$G158-$F158)</f>
        <v/>
      </c>
      <c r="L158" s="9">
        <f>IF(OR($H158="",$I158=""),"",$I158-$H158)</f>
        <v/>
      </c>
      <c r="M158" s="10">
        <f>IF($J158&lt;&gt;"","Delivered",IF($I158&lt;&gt;"","At destination",IF($H158&lt;&gt;"","In transit",IF($G158&lt;&gt;"","Awaiting loading",IF($F158&lt;&gt;"","In clearance","Booked")))))</f>
        <v/>
      </c>
      <c r="N158" s="9">
        <f>IF($A158="","",IF($J158&lt;&gt;"",0,$P$2-MAX($F158:$J158)))</f>
        <v/>
      </c>
    </row>
    <row r="159">
      <c r="A159" s="8" t="n"/>
      <c r="B159" s="8" t="n"/>
      <c r="C159" s="8" t="n"/>
      <c r="D159" s="8" t="n"/>
      <c r="E159" s="8" t="n"/>
      <c r="F159" s="6" t="n"/>
      <c r="G159" s="6" t="n"/>
      <c r="H159" s="6" t="n"/>
      <c r="I159" s="6" t="n"/>
      <c r="J159" s="6" t="n"/>
      <c r="K159" s="9">
        <f>IF(OR($F159="",$G159=""),"",$G159-$F159)</f>
        <v/>
      </c>
      <c r="L159" s="9">
        <f>IF(OR($H159="",$I159=""),"",$I159-$H159)</f>
        <v/>
      </c>
      <c r="M159" s="10">
        <f>IF($J159&lt;&gt;"","Delivered",IF($I159&lt;&gt;"","At destination",IF($H159&lt;&gt;"","In transit",IF($G159&lt;&gt;"","Awaiting loading",IF($F159&lt;&gt;"","In clearance","Booked")))))</f>
        <v/>
      </c>
      <c r="N159" s="9">
        <f>IF($A159="","",IF($J159&lt;&gt;"",0,$P$2-MAX($F159:$J159)))</f>
        <v/>
      </c>
    </row>
    <row r="160">
      <c r="A160" s="8" t="n"/>
      <c r="B160" s="8" t="n"/>
      <c r="C160" s="8" t="n"/>
      <c r="D160" s="8" t="n"/>
      <c r="E160" s="8" t="n"/>
      <c r="F160" s="6" t="n"/>
      <c r="G160" s="6" t="n"/>
      <c r="H160" s="6" t="n"/>
      <c r="I160" s="6" t="n"/>
      <c r="J160" s="6" t="n"/>
      <c r="K160" s="9">
        <f>IF(OR($F160="",$G160=""),"",$G160-$F160)</f>
        <v/>
      </c>
      <c r="L160" s="9">
        <f>IF(OR($H160="",$I160=""),"",$I160-$H160)</f>
        <v/>
      </c>
      <c r="M160" s="10">
        <f>IF($J160&lt;&gt;"","Delivered",IF($I160&lt;&gt;"","At destination",IF($H160&lt;&gt;"","In transit",IF($G160&lt;&gt;"","Awaiting loading",IF($F160&lt;&gt;"","In clearance","Booked")))))</f>
        <v/>
      </c>
      <c r="N160" s="9">
        <f>IF($A160="","",IF($J160&lt;&gt;"",0,$P$2-MAX($F160:$J160)))</f>
        <v/>
      </c>
    </row>
    <row r="161">
      <c r="A161" s="8" t="n"/>
      <c r="B161" s="8" t="n"/>
      <c r="C161" s="8" t="n"/>
      <c r="D161" s="8" t="n"/>
      <c r="E161" s="8" t="n"/>
      <c r="F161" s="6" t="n"/>
      <c r="G161" s="6" t="n"/>
      <c r="H161" s="6" t="n"/>
      <c r="I161" s="6" t="n"/>
      <c r="J161" s="6" t="n"/>
      <c r="K161" s="9">
        <f>IF(OR($F161="",$G161=""),"",$G161-$F161)</f>
        <v/>
      </c>
      <c r="L161" s="9">
        <f>IF(OR($H161="",$I161=""),"",$I161-$H161)</f>
        <v/>
      </c>
      <c r="M161" s="10">
        <f>IF($J161&lt;&gt;"","Delivered",IF($I161&lt;&gt;"","At destination",IF($H161&lt;&gt;"","In transit",IF($G161&lt;&gt;"","Awaiting loading",IF($F161&lt;&gt;"","In clearance","Booked")))))</f>
        <v/>
      </c>
      <c r="N161" s="9">
        <f>IF($A161="","",IF($J161&lt;&gt;"",0,$P$2-MAX($F161:$J161)))</f>
        <v/>
      </c>
    </row>
    <row r="162">
      <c r="A162" s="8" t="n"/>
      <c r="B162" s="8" t="n"/>
      <c r="C162" s="8" t="n"/>
      <c r="D162" s="8" t="n"/>
      <c r="E162" s="8" t="n"/>
      <c r="F162" s="6" t="n"/>
      <c r="G162" s="6" t="n"/>
      <c r="H162" s="6" t="n"/>
      <c r="I162" s="6" t="n"/>
      <c r="J162" s="6" t="n"/>
      <c r="K162" s="9">
        <f>IF(OR($F162="",$G162=""),"",$G162-$F162)</f>
        <v/>
      </c>
      <c r="L162" s="9">
        <f>IF(OR($H162="",$I162=""),"",$I162-$H162)</f>
        <v/>
      </c>
      <c r="M162" s="10">
        <f>IF($J162&lt;&gt;"","Delivered",IF($I162&lt;&gt;"","At destination",IF($H162&lt;&gt;"","In transit",IF($G162&lt;&gt;"","Awaiting loading",IF($F162&lt;&gt;"","In clearance","Booked")))))</f>
        <v/>
      </c>
      <c r="N162" s="9">
        <f>IF($A162="","",IF($J162&lt;&gt;"",0,$P$2-MAX($F162:$J162)))</f>
        <v/>
      </c>
    </row>
    <row r="163">
      <c r="A163" s="8" t="n"/>
      <c r="B163" s="8" t="n"/>
      <c r="C163" s="8" t="n"/>
      <c r="D163" s="8" t="n"/>
      <c r="E163" s="8" t="n"/>
      <c r="F163" s="6" t="n"/>
      <c r="G163" s="6" t="n"/>
      <c r="H163" s="6" t="n"/>
      <c r="I163" s="6" t="n"/>
      <c r="J163" s="6" t="n"/>
      <c r="K163" s="9">
        <f>IF(OR($F163="",$G163=""),"",$G163-$F163)</f>
        <v/>
      </c>
      <c r="L163" s="9">
        <f>IF(OR($H163="",$I163=""),"",$I163-$H163)</f>
        <v/>
      </c>
      <c r="M163" s="10">
        <f>IF($J163&lt;&gt;"","Delivered",IF($I163&lt;&gt;"","At destination",IF($H163&lt;&gt;"","In transit",IF($G163&lt;&gt;"","Awaiting loading",IF($F163&lt;&gt;"","In clearance","Booked")))))</f>
        <v/>
      </c>
      <c r="N163" s="9">
        <f>IF($A163="","",IF($J163&lt;&gt;"",0,$P$2-MAX($F163:$J163)))</f>
        <v/>
      </c>
    </row>
    <row r="164">
      <c r="A164" s="8" t="n"/>
      <c r="B164" s="8" t="n"/>
      <c r="C164" s="8" t="n"/>
      <c r="D164" s="8" t="n"/>
      <c r="E164" s="8" t="n"/>
      <c r="F164" s="6" t="n"/>
      <c r="G164" s="6" t="n"/>
      <c r="H164" s="6" t="n"/>
      <c r="I164" s="6" t="n"/>
      <c r="J164" s="6" t="n"/>
      <c r="K164" s="9">
        <f>IF(OR($F164="",$G164=""),"",$G164-$F164)</f>
        <v/>
      </c>
      <c r="L164" s="9">
        <f>IF(OR($H164="",$I164=""),"",$I164-$H164)</f>
        <v/>
      </c>
      <c r="M164" s="10">
        <f>IF($J164&lt;&gt;"","Delivered",IF($I164&lt;&gt;"","At destination",IF($H164&lt;&gt;"","In transit",IF($G164&lt;&gt;"","Awaiting loading",IF($F164&lt;&gt;"","In clearance","Booked")))))</f>
        <v/>
      </c>
      <c r="N164" s="9">
        <f>IF($A164="","",IF($J164&lt;&gt;"",0,$P$2-MAX($F164:$J164)))</f>
        <v/>
      </c>
    </row>
    <row r="165">
      <c r="A165" s="8" t="n"/>
      <c r="B165" s="8" t="n"/>
      <c r="C165" s="8" t="n"/>
      <c r="D165" s="8" t="n"/>
      <c r="E165" s="8" t="n"/>
      <c r="F165" s="6" t="n"/>
      <c r="G165" s="6" t="n"/>
      <c r="H165" s="6" t="n"/>
      <c r="I165" s="6" t="n"/>
      <c r="J165" s="6" t="n"/>
      <c r="K165" s="9">
        <f>IF(OR($F165="",$G165=""),"",$G165-$F165)</f>
        <v/>
      </c>
      <c r="L165" s="9">
        <f>IF(OR($H165="",$I165=""),"",$I165-$H165)</f>
        <v/>
      </c>
      <c r="M165" s="10">
        <f>IF($J165&lt;&gt;"","Delivered",IF($I165&lt;&gt;"","At destination",IF($H165&lt;&gt;"","In transit",IF($G165&lt;&gt;"","Awaiting loading",IF($F165&lt;&gt;"","In clearance","Booked")))))</f>
        <v/>
      </c>
      <c r="N165" s="9">
        <f>IF($A165="","",IF($J165&lt;&gt;"",0,$P$2-MAX($F165:$J165)))</f>
        <v/>
      </c>
    </row>
    <row r="166">
      <c r="A166" s="8" t="n"/>
      <c r="B166" s="8" t="n"/>
      <c r="C166" s="8" t="n"/>
      <c r="D166" s="8" t="n"/>
      <c r="E166" s="8" t="n"/>
      <c r="F166" s="6" t="n"/>
      <c r="G166" s="6" t="n"/>
      <c r="H166" s="6" t="n"/>
      <c r="I166" s="6" t="n"/>
      <c r="J166" s="6" t="n"/>
      <c r="K166" s="9">
        <f>IF(OR($F166="",$G166=""),"",$G166-$F166)</f>
        <v/>
      </c>
      <c r="L166" s="9">
        <f>IF(OR($H166="",$I166=""),"",$I166-$H166)</f>
        <v/>
      </c>
      <c r="M166" s="10">
        <f>IF($J166&lt;&gt;"","Delivered",IF($I166&lt;&gt;"","At destination",IF($H166&lt;&gt;"","In transit",IF($G166&lt;&gt;"","Awaiting loading",IF($F166&lt;&gt;"","In clearance","Booked")))))</f>
        <v/>
      </c>
      <c r="N166" s="9">
        <f>IF($A166="","",IF($J166&lt;&gt;"",0,$P$2-MAX($F166:$J166)))</f>
        <v/>
      </c>
    </row>
    <row r="167">
      <c r="A167" s="8" t="n"/>
      <c r="B167" s="8" t="n"/>
      <c r="C167" s="8" t="n"/>
      <c r="D167" s="8" t="n"/>
      <c r="E167" s="8" t="n"/>
      <c r="F167" s="6" t="n"/>
      <c r="G167" s="6" t="n"/>
      <c r="H167" s="6" t="n"/>
      <c r="I167" s="6" t="n"/>
      <c r="J167" s="6" t="n"/>
      <c r="K167" s="9">
        <f>IF(OR($F167="",$G167=""),"",$G167-$F167)</f>
        <v/>
      </c>
      <c r="L167" s="9">
        <f>IF(OR($H167="",$I167=""),"",$I167-$H167)</f>
        <v/>
      </c>
      <c r="M167" s="10">
        <f>IF($J167&lt;&gt;"","Delivered",IF($I167&lt;&gt;"","At destination",IF($H167&lt;&gt;"","In transit",IF($G167&lt;&gt;"","Awaiting loading",IF($F167&lt;&gt;"","In clearance","Booked")))))</f>
        <v/>
      </c>
      <c r="N167" s="9">
        <f>IF($A167="","",IF($J167&lt;&gt;"",0,$P$2-MAX($F167:$J167)))</f>
        <v/>
      </c>
    </row>
    <row r="168">
      <c r="A168" s="8" t="n"/>
      <c r="B168" s="8" t="n"/>
      <c r="C168" s="8" t="n"/>
      <c r="D168" s="8" t="n"/>
      <c r="E168" s="8" t="n"/>
      <c r="F168" s="6" t="n"/>
      <c r="G168" s="6" t="n"/>
      <c r="H168" s="6" t="n"/>
      <c r="I168" s="6" t="n"/>
      <c r="J168" s="6" t="n"/>
      <c r="K168" s="9">
        <f>IF(OR($F168="",$G168=""),"",$G168-$F168)</f>
        <v/>
      </c>
      <c r="L168" s="9">
        <f>IF(OR($H168="",$I168=""),"",$I168-$H168)</f>
        <v/>
      </c>
      <c r="M168" s="10">
        <f>IF($J168&lt;&gt;"","Delivered",IF($I168&lt;&gt;"","At destination",IF($H168&lt;&gt;"","In transit",IF($G168&lt;&gt;"","Awaiting loading",IF($F168&lt;&gt;"","In clearance","Booked")))))</f>
        <v/>
      </c>
      <c r="N168" s="9">
        <f>IF($A168="","",IF($J168&lt;&gt;"",0,$P$2-MAX($F168:$J168)))</f>
        <v/>
      </c>
    </row>
    <row r="169">
      <c r="A169" s="8" t="n"/>
      <c r="B169" s="8" t="n"/>
      <c r="C169" s="8" t="n"/>
      <c r="D169" s="8" t="n"/>
      <c r="E169" s="8" t="n"/>
      <c r="F169" s="6" t="n"/>
      <c r="G169" s="6" t="n"/>
      <c r="H169" s="6" t="n"/>
      <c r="I169" s="6" t="n"/>
      <c r="J169" s="6" t="n"/>
      <c r="K169" s="9">
        <f>IF(OR($F169="",$G169=""),"",$G169-$F169)</f>
        <v/>
      </c>
      <c r="L169" s="9">
        <f>IF(OR($H169="",$I169=""),"",$I169-$H169)</f>
        <v/>
      </c>
      <c r="M169" s="10">
        <f>IF($J169&lt;&gt;"","Delivered",IF($I169&lt;&gt;"","At destination",IF($H169&lt;&gt;"","In transit",IF($G169&lt;&gt;"","Awaiting loading",IF($F169&lt;&gt;"","In clearance","Booked")))))</f>
        <v/>
      </c>
      <c r="N169" s="9">
        <f>IF($A169="","",IF($J169&lt;&gt;"",0,$P$2-MAX($F169:$J169)))</f>
        <v/>
      </c>
    </row>
    <row r="170">
      <c r="A170" s="8" t="n"/>
      <c r="B170" s="8" t="n"/>
      <c r="C170" s="8" t="n"/>
      <c r="D170" s="8" t="n"/>
      <c r="E170" s="8" t="n"/>
      <c r="F170" s="6" t="n"/>
      <c r="G170" s="6" t="n"/>
      <c r="H170" s="6" t="n"/>
      <c r="I170" s="6" t="n"/>
      <c r="J170" s="6" t="n"/>
      <c r="K170" s="9">
        <f>IF(OR($F170="",$G170=""),"",$G170-$F170)</f>
        <v/>
      </c>
      <c r="L170" s="9">
        <f>IF(OR($H170="",$I170=""),"",$I170-$H170)</f>
        <v/>
      </c>
      <c r="M170" s="10">
        <f>IF($J170&lt;&gt;"","Delivered",IF($I170&lt;&gt;"","At destination",IF($H170&lt;&gt;"","In transit",IF($G170&lt;&gt;"","Awaiting loading",IF($F170&lt;&gt;"","In clearance","Booked")))))</f>
        <v/>
      </c>
      <c r="N170" s="9">
        <f>IF($A170="","",IF($J170&lt;&gt;"",0,$P$2-MAX($F170:$J170)))</f>
        <v/>
      </c>
    </row>
    <row r="171">
      <c r="A171" s="8" t="n"/>
      <c r="B171" s="8" t="n"/>
      <c r="C171" s="8" t="n"/>
      <c r="D171" s="8" t="n"/>
      <c r="E171" s="8" t="n"/>
      <c r="F171" s="6" t="n"/>
      <c r="G171" s="6" t="n"/>
      <c r="H171" s="6" t="n"/>
      <c r="I171" s="6" t="n"/>
      <c r="J171" s="6" t="n"/>
      <c r="K171" s="9">
        <f>IF(OR($F171="",$G171=""),"",$G171-$F171)</f>
        <v/>
      </c>
      <c r="L171" s="9">
        <f>IF(OR($H171="",$I171=""),"",$I171-$H171)</f>
        <v/>
      </c>
      <c r="M171" s="10">
        <f>IF($J171&lt;&gt;"","Delivered",IF($I171&lt;&gt;"","At destination",IF($H171&lt;&gt;"","In transit",IF($G171&lt;&gt;"","Awaiting loading",IF($F171&lt;&gt;"","In clearance","Booked")))))</f>
        <v/>
      </c>
      <c r="N171" s="9">
        <f>IF($A171="","",IF($J171&lt;&gt;"",0,$P$2-MAX($F171:$J171)))</f>
        <v/>
      </c>
    </row>
    <row r="172">
      <c r="A172" s="8" t="n"/>
      <c r="B172" s="8" t="n"/>
      <c r="C172" s="8" t="n"/>
      <c r="D172" s="8" t="n"/>
      <c r="E172" s="8" t="n"/>
      <c r="F172" s="6" t="n"/>
      <c r="G172" s="6" t="n"/>
      <c r="H172" s="6" t="n"/>
      <c r="I172" s="6" t="n"/>
      <c r="J172" s="6" t="n"/>
      <c r="K172" s="9">
        <f>IF(OR($F172="",$G172=""),"",$G172-$F172)</f>
        <v/>
      </c>
      <c r="L172" s="9">
        <f>IF(OR($H172="",$I172=""),"",$I172-$H172)</f>
        <v/>
      </c>
      <c r="M172" s="10">
        <f>IF($J172&lt;&gt;"","Delivered",IF($I172&lt;&gt;"","At destination",IF($H172&lt;&gt;"","In transit",IF($G172&lt;&gt;"","Awaiting loading",IF($F172&lt;&gt;"","In clearance","Booked")))))</f>
        <v/>
      </c>
      <c r="N172" s="9">
        <f>IF($A172="","",IF($J172&lt;&gt;"",0,$P$2-MAX($F172:$J172)))</f>
        <v/>
      </c>
    </row>
    <row r="173">
      <c r="A173" s="8" t="n"/>
      <c r="B173" s="8" t="n"/>
      <c r="C173" s="8" t="n"/>
      <c r="D173" s="8" t="n"/>
      <c r="E173" s="8" t="n"/>
      <c r="F173" s="6" t="n"/>
      <c r="G173" s="6" t="n"/>
      <c r="H173" s="6" t="n"/>
      <c r="I173" s="6" t="n"/>
      <c r="J173" s="6" t="n"/>
      <c r="K173" s="9">
        <f>IF(OR($F173="",$G173=""),"",$G173-$F173)</f>
        <v/>
      </c>
      <c r="L173" s="9">
        <f>IF(OR($H173="",$I173=""),"",$I173-$H173)</f>
        <v/>
      </c>
      <c r="M173" s="10">
        <f>IF($J173&lt;&gt;"","Delivered",IF($I173&lt;&gt;"","At destination",IF($H173&lt;&gt;"","In transit",IF($G173&lt;&gt;"","Awaiting loading",IF($F173&lt;&gt;"","In clearance","Booked")))))</f>
        <v/>
      </c>
      <c r="N173" s="9">
        <f>IF($A173="","",IF($J173&lt;&gt;"",0,$P$2-MAX($F173:$J173)))</f>
        <v/>
      </c>
    </row>
    <row r="174">
      <c r="A174" s="8" t="n"/>
      <c r="B174" s="8" t="n"/>
      <c r="C174" s="8" t="n"/>
      <c r="D174" s="8" t="n"/>
      <c r="E174" s="8" t="n"/>
      <c r="F174" s="6" t="n"/>
      <c r="G174" s="6" t="n"/>
      <c r="H174" s="6" t="n"/>
      <c r="I174" s="6" t="n"/>
      <c r="J174" s="6" t="n"/>
      <c r="K174" s="9">
        <f>IF(OR($F174="",$G174=""),"",$G174-$F174)</f>
        <v/>
      </c>
      <c r="L174" s="9">
        <f>IF(OR($H174="",$I174=""),"",$I174-$H174)</f>
        <v/>
      </c>
      <c r="M174" s="10">
        <f>IF($J174&lt;&gt;"","Delivered",IF($I174&lt;&gt;"","At destination",IF($H174&lt;&gt;"","In transit",IF($G174&lt;&gt;"","Awaiting loading",IF($F174&lt;&gt;"","In clearance","Booked")))))</f>
        <v/>
      </c>
      <c r="N174" s="9">
        <f>IF($A174="","",IF($J174&lt;&gt;"",0,$P$2-MAX($F174:$J174)))</f>
        <v/>
      </c>
    </row>
    <row r="175">
      <c r="A175" s="8" t="n"/>
      <c r="B175" s="8" t="n"/>
      <c r="C175" s="8" t="n"/>
      <c r="D175" s="8" t="n"/>
      <c r="E175" s="8" t="n"/>
      <c r="F175" s="6" t="n"/>
      <c r="G175" s="6" t="n"/>
      <c r="H175" s="6" t="n"/>
      <c r="I175" s="6" t="n"/>
      <c r="J175" s="6" t="n"/>
      <c r="K175" s="9">
        <f>IF(OR($F175="",$G175=""),"",$G175-$F175)</f>
        <v/>
      </c>
      <c r="L175" s="9">
        <f>IF(OR($H175="",$I175=""),"",$I175-$H175)</f>
        <v/>
      </c>
      <c r="M175" s="10">
        <f>IF($J175&lt;&gt;"","Delivered",IF($I175&lt;&gt;"","At destination",IF($H175&lt;&gt;"","In transit",IF($G175&lt;&gt;"","Awaiting loading",IF($F175&lt;&gt;"","In clearance","Booked")))))</f>
        <v/>
      </c>
      <c r="N175" s="9">
        <f>IF($A175="","",IF($J175&lt;&gt;"",0,$P$2-MAX($F175:$J175)))</f>
        <v/>
      </c>
    </row>
    <row r="176">
      <c r="A176" s="8" t="n"/>
      <c r="B176" s="8" t="n"/>
      <c r="C176" s="8" t="n"/>
      <c r="D176" s="8" t="n"/>
      <c r="E176" s="8" t="n"/>
      <c r="F176" s="6" t="n"/>
      <c r="G176" s="6" t="n"/>
      <c r="H176" s="6" t="n"/>
      <c r="I176" s="6" t="n"/>
      <c r="J176" s="6" t="n"/>
      <c r="K176" s="9">
        <f>IF(OR($F176="",$G176=""),"",$G176-$F176)</f>
        <v/>
      </c>
      <c r="L176" s="9">
        <f>IF(OR($H176="",$I176=""),"",$I176-$H176)</f>
        <v/>
      </c>
      <c r="M176" s="10">
        <f>IF($J176&lt;&gt;"","Delivered",IF($I176&lt;&gt;"","At destination",IF($H176&lt;&gt;"","In transit",IF($G176&lt;&gt;"","Awaiting loading",IF($F176&lt;&gt;"","In clearance","Booked")))))</f>
        <v/>
      </c>
      <c r="N176" s="9">
        <f>IF($A176="","",IF($J176&lt;&gt;"",0,$P$2-MAX($F176:$J176)))</f>
        <v/>
      </c>
    </row>
    <row r="177">
      <c r="A177" s="8" t="n"/>
      <c r="B177" s="8" t="n"/>
      <c r="C177" s="8" t="n"/>
      <c r="D177" s="8" t="n"/>
      <c r="E177" s="8" t="n"/>
      <c r="F177" s="6" t="n"/>
      <c r="G177" s="6" t="n"/>
      <c r="H177" s="6" t="n"/>
      <c r="I177" s="6" t="n"/>
      <c r="J177" s="6" t="n"/>
      <c r="K177" s="9">
        <f>IF(OR($F177="",$G177=""),"",$G177-$F177)</f>
        <v/>
      </c>
      <c r="L177" s="9">
        <f>IF(OR($H177="",$I177=""),"",$I177-$H177)</f>
        <v/>
      </c>
      <c r="M177" s="10">
        <f>IF($J177&lt;&gt;"","Delivered",IF($I177&lt;&gt;"","At destination",IF($H177&lt;&gt;"","In transit",IF($G177&lt;&gt;"","Awaiting loading",IF($F177&lt;&gt;"","In clearance","Booked")))))</f>
        <v/>
      </c>
      <c r="N177" s="9">
        <f>IF($A177="","",IF($J177&lt;&gt;"",0,$P$2-MAX($F177:$J177)))</f>
        <v/>
      </c>
    </row>
    <row r="178">
      <c r="A178" s="8" t="n"/>
      <c r="B178" s="8" t="n"/>
      <c r="C178" s="8" t="n"/>
      <c r="D178" s="8" t="n"/>
      <c r="E178" s="8" t="n"/>
      <c r="F178" s="6" t="n"/>
      <c r="G178" s="6" t="n"/>
      <c r="H178" s="6" t="n"/>
      <c r="I178" s="6" t="n"/>
      <c r="J178" s="6" t="n"/>
      <c r="K178" s="9">
        <f>IF(OR($F178="",$G178=""),"",$G178-$F178)</f>
        <v/>
      </c>
      <c r="L178" s="9">
        <f>IF(OR($H178="",$I178=""),"",$I178-$H178)</f>
        <v/>
      </c>
      <c r="M178" s="10">
        <f>IF($J178&lt;&gt;"","Delivered",IF($I178&lt;&gt;"","At destination",IF($H178&lt;&gt;"","In transit",IF($G178&lt;&gt;"","Awaiting loading",IF($F178&lt;&gt;"","In clearance","Booked")))))</f>
        <v/>
      </c>
      <c r="N178" s="9">
        <f>IF($A178="","",IF($J178&lt;&gt;"",0,$P$2-MAX($F178:$J178)))</f>
        <v/>
      </c>
    </row>
    <row r="179">
      <c r="A179" s="8" t="n"/>
      <c r="B179" s="8" t="n"/>
      <c r="C179" s="8" t="n"/>
      <c r="D179" s="8" t="n"/>
      <c r="E179" s="8" t="n"/>
      <c r="F179" s="6" t="n"/>
      <c r="G179" s="6" t="n"/>
      <c r="H179" s="6" t="n"/>
      <c r="I179" s="6" t="n"/>
      <c r="J179" s="6" t="n"/>
      <c r="K179" s="9">
        <f>IF(OR($F179="",$G179=""),"",$G179-$F179)</f>
        <v/>
      </c>
      <c r="L179" s="9">
        <f>IF(OR($H179="",$I179=""),"",$I179-$H179)</f>
        <v/>
      </c>
      <c r="M179" s="10">
        <f>IF($J179&lt;&gt;"","Delivered",IF($I179&lt;&gt;"","At destination",IF($H179&lt;&gt;"","In transit",IF($G179&lt;&gt;"","Awaiting loading",IF($F179&lt;&gt;"","In clearance","Booked")))))</f>
        <v/>
      </c>
      <c r="N179" s="9">
        <f>IF($A179="","",IF($J179&lt;&gt;"",0,$P$2-MAX($F179:$J179)))</f>
        <v/>
      </c>
    </row>
    <row r="180">
      <c r="A180" s="8" t="n"/>
      <c r="B180" s="8" t="n"/>
      <c r="C180" s="8" t="n"/>
      <c r="D180" s="8" t="n"/>
      <c r="E180" s="8" t="n"/>
      <c r="F180" s="6" t="n"/>
      <c r="G180" s="6" t="n"/>
      <c r="H180" s="6" t="n"/>
      <c r="I180" s="6" t="n"/>
      <c r="J180" s="6" t="n"/>
      <c r="K180" s="9">
        <f>IF(OR($F180="",$G180=""),"",$G180-$F180)</f>
        <v/>
      </c>
      <c r="L180" s="9">
        <f>IF(OR($H180="",$I180=""),"",$I180-$H180)</f>
        <v/>
      </c>
      <c r="M180" s="10">
        <f>IF($J180&lt;&gt;"","Delivered",IF($I180&lt;&gt;"","At destination",IF($H180&lt;&gt;"","In transit",IF($G180&lt;&gt;"","Awaiting loading",IF($F180&lt;&gt;"","In clearance","Booked")))))</f>
        <v/>
      </c>
      <c r="N180" s="9">
        <f>IF($A180="","",IF($J180&lt;&gt;"",0,$P$2-MAX($F180:$J180)))</f>
        <v/>
      </c>
    </row>
    <row r="181">
      <c r="A181" s="8" t="n"/>
      <c r="B181" s="8" t="n"/>
      <c r="C181" s="8" t="n"/>
      <c r="D181" s="8" t="n"/>
      <c r="E181" s="8" t="n"/>
      <c r="F181" s="6" t="n"/>
      <c r="G181" s="6" t="n"/>
      <c r="H181" s="6" t="n"/>
      <c r="I181" s="6" t="n"/>
      <c r="J181" s="6" t="n"/>
      <c r="K181" s="9">
        <f>IF(OR($F181="",$G181=""),"",$G181-$F181)</f>
        <v/>
      </c>
      <c r="L181" s="9">
        <f>IF(OR($H181="",$I181=""),"",$I181-$H181)</f>
        <v/>
      </c>
      <c r="M181" s="10">
        <f>IF($J181&lt;&gt;"","Delivered",IF($I181&lt;&gt;"","At destination",IF($H181&lt;&gt;"","In transit",IF($G181&lt;&gt;"","Awaiting loading",IF($F181&lt;&gt;"","In clearance","Booked")))))</f>
        <v/>
      </c>
      <c r="N181" s="9">
        <f>IF($A181="","",IF($J181&lt;&gt;"",0,$P$2-MAX($F181:$J181)))</f>
        <v/>
      </c>
    </row>
    <row r="182">
      <c r="A182" s="8" t="n"/>
      <c r="B182" s="8" t="n"/>
      <c r="C182" s="8" t="n"/>
      <c r="D182" s="8" t="n"/>
      <c r="E182" s="8" t="n"/>
      <c r="F182" s="6" t="n"/>
      <c r="G182" s="6" t="n"/>
      <c r="H182" s="6" t="n"/>
      <c r="I182" s="6" t="n"/>
      <c r="J182" s="6" t="n"/>
      <c r="K182" s="9">
        <f>IF(OR($F182="",$G182=""),"",$G182-$F182)</f>
        <v/>
      </c>
      <c r="L182" s="9">
        <f>IF(OR($H182="",$I182=""),"",$I182-$H182)</f>
        <v/>
      </c>
      <c r="M182" s="10">
        <f>IF($J182&lt;&gt;"","Delivered",IF($I182&lt;&gt;"","At destination",IF($H182&lt;&gt;"","In transit",IF($G182&lt;&gt;"","Awaiting loading",IF($F182&lt;&gt;"","In clearance","Booked")))))</f>
        <v/>
      </c>
      <c r="N182" s="9">
        <f>IF($A182="","",IF($J182&lt;&gt;"",0,$P$2-MAX($F182:$J182)))</f>
        <v/>
      </c>
    </row>
    <row r="183">
      <c r="A183" s="8" t="n"/>
      <c r="B183" s="8" t="n"/>
      <c r="C183" s="8" t="n"/>
      <c r="D183" s="8" t="n"/>
      <c r="E183" s="8" t="n"/>
      <c r="F183" s="6" t="n"/>
      <c r="G183" s="6" t="n"/>
      <c r="H183" s="6" t="n"/>
      <c r="I183" s="6" t="n"/>
      <c r="J183" s="6" t="n"/>
      <c r="K183" s="9">
        <f>IF(OR($F183="",$G183=""),"",$G183-$F183)</f>
        <v/>
      </c>
      <c r="L183" s="9">
        <f>IF(OR($H183="",$I183=""),"",$I183-$H183)</f>
        <v/>
      </c>
      <c r="M183" s="10">
        <f>IF($J183&lt;&gt;"","Delivered",IF($I183&lt;&gt;"","At destination",IF($H183&lt;&gt;"","In transit",IF($G183&lt;&gt;"","Awaiting loading",IF($F183&lt;&gt;"","In clearance","Booked")))))</f>
        <v/>
      </c>
      <c r="N183" s="9">
        <f>IF($A183="","",IF($J183&lt;&gt;"",0,$P$2-MAX($F183:$J183)))</f>
        <v/>
      </c>
    </row>
    <row r="184">
      <c r="A184" s="8" t="n"/>
      <c r="B184" s="8" t="n"/>
      <c r="C184" s="8" t="n"/>
      <c r="D184" s="8" t="n"/>
      <c r="E184" s="8" t="n"/>
      <c r="F184" s="6" t="n"/>
      <c r="G184" s="6" t="n"/>
      <c r="H184" s="6" t="n"/>
      <c r="I184" s="6" t="n"/>
      <c r="J184" s="6" t="n"/>
      <c r="K184" s="9">
        <f>IF(OR($F184="",$G184=""),"",$G184-$F184)</f>
        <v/>
      </c>
      <c r="L184" s="9">
        <f>IF(OR($H184="",$I184=""),"",$I184-$H184)</f>
        <v/>
      </c>
      <c r="M184" s="10">
        <f>IF($J184&lt;&gt;"","Delivered",IF($I184&lt;&gt;"","At destination",IF($H184&lt;&gt;"","In transit",IF($G184&lt;&gt;"","Awaiting loading",IF($F184&lt;&gt;"","In clearance","Booked")))))</f>
        <v/>
      </c>
      <c r="N184" s="9">
        <f>IF($A184="","",IF($J184&lt;&gt;"",0,$P$2-MAX($F184:$J184)))</f>
        <v/>
      </c>
    </row>
    <row r="185">
      <c r="A185" s="8" t="n"/>
      <c r="B185" s="8" t="n"/>
      <c r="C185" s="8" t="n"/>
      <c r="D185" s="8" t="n"/>
      <c r="E185" s="8" t="n"/>
      <c r="F185" s="6" t="n"/>
      <c r="G185" s="6" t="n"/>
      <c r="H185" s="6" t="n"/>
      <c r="I185" s="6" t="n"/>
      <c r="J185" s="6" t="n"/>
      <c r="K185" s="9">
        <f>IF(OR($F185="",$G185=""),"",$G185-$F185)</f>
        <v/>
      </c>
      <c r="L185" s="9">
        <f>IF(OR($H185="",$I185=""),"",$I185-$H185)</f>
        <v/>
      </c>
      <c r="M185" s="10">
        <f>IF($J185&lt;&gt;"","Delivered",IF($I185&lt;&gt;"","At destination",IF($H185&lt;&gt;"","In transit",IF($G185&lt;&gt;"","Awaiting loading",IF($F185&lt;&gt;"","In clearance","Booked")))))</f>
        <v/>
      </c>
      <c r="N185" s="9">
        <f>IF($A185="","",IF($J185&lt;&gt;"",0,$P$2-MAX($F185:$J185)))</f>
        <v/>
      </c>
    </row>
    <row r="186">
      <c r="A186" s="8" t="n"/>
      <c r="B186" s="8" t="n"/>
      <c r="C186" s="8" t="n"/>
      <c r="D186" s="8" t="n"/>
      <c r="E186" s="8" t="n"/>
      <c r="F186" s="6" t="n"/>
      <c r="G186" s="6" t="n"/>
      <c r="H186" s="6" t="n"/>
      <c r="I186" s="6" t="n"/>
      <c r="J186" s="6" t="n"/>
      <c r="K186" s="9">
        <f>IF(OR($F186="",$G186=""),"",$G186-$F186)</f>
        <v/>
      </c>
      <c r="L186" s="9">
        <f>IF(OR($H186="",$I186=""),"",$I186-$H186)</f>
        <v/>
      </c>
      <c r="M186" s="10">
        <f>IF($J186&lt;&gt;"","Delivered",IF($I186&lt;&gt;"","At destination",IF($H186&lt;&gt;"","In transit",IF($G186&lt;&gt;"","Awaiting loading",IF($F186&lt;&gt;"","In clearance","Booked")))))</f>
        <v/>
      </c>
      <c r="N186" s="9">
        <f>IF($A186="","",IF($J186&lt;&gt;"",0,$P$2-MAX($F186:$J186)))</f>
        <v/>
      </c>
    </row>
    <row r="187">
      <c r="A187" s="8" t="n"/>
      <c r="B187" s="8" t="n"/>
      <c r="C187" s="8" t="n"/>
      <c r="D187" s="8" t="n"/>
      <c r="E187" s="8" t="n"/>
      <c r="F187" s="6" t="n"/>
      <c r="G187" s="6" t="n"/>
      <c r="H187" s="6" t="n"/>
      <c r="I187" s="6" t="n"/>
      <c r="J187" s="6" t="n"/>
      <c r="K187" s="9">
        <f>IF(OR($F187="",$G187=""),"",$G187-$F187)</f>
        <v/>
      </c>
      <c r="L187" s="9">
        <f>IF(OR($H187="",$I187=""),"",$I187-$H187)</f>
        <v/>
      </c>
      <c r="M187" s="10">
        <f>IF($J187&lt;&gt;"","Delivered",IF($I187&lt;&gt;"","At destination",IF($H187&lt;&gt;"","In transit",IF($G187&lt;&gt;"","Awaiting loading",IF($F187&lt;&gt;"","In clearance","Booked")))))</f>
        <v/>
      </c>
      <c r="N187" s="9">
        <f>IF($A187="","",IF($J187&lt;&gt;"",0,$P$2-MAX($F187:$J187)))</f>
        <v/>
      </c>
    </row>
    <row r="188">
      <c r="A188" s="8" t="n"/>
      <c r="B188" s="8" t="n"/>
      <c r="C188" s="8" t="n"/>
      <c r="D188" s="8" t="n"/>
      <c r="E188" s="8" t="n"/>
      <c r="F188" s="6" t="n"/>
      <c r="G188" s="6" t="n"/>
      <c r="H188" s="6" t="n"/>
      <c r="I188" s="6" t="n"/>
      <c r="J188" s="6" t="n"/>
      <c r="K188" s="9">
        <f>IF(OR($F188="",$G188=""),"",$G188-$F188)</f>
        <v/>
      </c>
      <c r="L188" s="9">
        <f>IF(OR($H188="",$I188=""),"",$I188-$H188)</f>
        <v/>
      </c>
      <c r="M188" s="10">
        <f>IF($J188&lt;&gt;"","Delivered",IF($I188&lt;&gt;"","At destination",IF($H188&lt;&gt;"","In transit",IF($G188&lt;&gt;"","Awaiting loading",IF($F188&lt;&gt;"","In clearance","Booked")))))</f>
        <v/>
      </c>
      <c r="N188" s="9">
        <f>IF($A188="","",IF($J188&lt;&gt;"",0,$P$2-MAX($F188:$J188)))</f>
        <v/>
      </c>
    </row>
    <row r="189">
      <c r="A189" s="8" t="n"/>
      <c r="B189" s="8" t="n"/>
      <c r="C189" s="8" t="n"/>
      <c r="D189" s="8" t="n"/>
      <c r="E189" s="8" t="n"/>
      <c r="F189" s="6" t="n"/>
      <c r="G189" s="6" t="n"/>
      <c r="H189" s="6" t="n"/>
      <c r="I189" s="6" t="n"/>
      <c r="J189" s="6" t="n"/>
      <c r="K189" s="9">
        <f>IF(OR($F189="",$G189=""),"",$G189-$F189)</f>
        <v/>
      </c>
      <c r="L189" s="9">
        <f>IF(OR($H189="",$I189=""),"",$I189-$H189)</f>
        <v/>
      </c>
      <c r="M189" s="10">
        <f>IF($J189&lt;&gt;"","Delivered",IF($I189&lt;&gt;"","At destination",IF($H189&lt;&gt;"","In transit",IF($G189&lt;&gt;"","Awaiting loading",IF($F189&lt;&gt;"","In clearance","Booked")))))</f>
        <v/>
      </c>
      <c r="N189" s="9">
        <f>IF($A189="","",IF($J189&lt;&gt;"",0,$P$2-MAX($F189:$J189)))</f>
        <v/>
      </c>
    </row>
    <row r="190">
      <c r="A190" s="8" t="n"/>
      <c r="B190" s="8" t="n"/>
      <c r="C190" s="8" t="n"/>
      <c r="D190" s="8" t="n"/>
      <c r="E190" s="8" t="n"/>
      <c r="F190" s="6" t="n"/>
      <c r="G190" s="6" t="n"/>
      <c r="H190" s="6" t="n"/>
      <c r="I190" s="6" t="n"/>
      <c r="J190" s="6" t="n"/>
      <c r="K190" s="9">
        <f>IF(OR($F190="",$G190=""),"",$G190-$F190)</f>
        <v/>
      </c>
      <c r="L190" s="9">
        <f>IF(OR($H190="",$I190=""),"",$I190-$H190)</f>
        <v/>
      </c>
      <c r="M190" s="10">
        <f>IF($J190&lt;&gt;"","Delivered",IF($I190&lt;&gt;"","At destination",IF($H190&lt;&gt;"","In transit",IF($G190&lt;&gt;"","Awaiting loading",IF($F190&lt;&gt;"","In clearance","Booked")))))</f>
        <v/>
      </c>
      <c r="N190" s="9">
        <f>IF($A190="","",IF($J190&lt;&gt;"",0,$P$2-MAX($F190:$J190)))</f>
        <v/>
      </c>
    </row>
    <row r="191">
      <c r="A191" s="8" t="n"/>
      <c r="B191" s="8" t="n"/>
      <c r="C191" s="8" t="n"/>
      <c r="D191" s="8" t="n"/>
      <c r="E191" s="8" t="n"/>
      <c r="F191" s="6" t="n"/>
      <c r="G191" s="6" t="n"/>
      <c r="H191" s="6" t="n"/>
      <c r="I191" s="6" t="n"/>
      <c r="J191" s="6" t="n"/>
      <c r="K191" s="9">
        <f>IF(OR($F191="",$G191=""),"",$G191-$F191)</f>
        <v/>
      </c>
      <c r="L191" s="9">
        <f>IF(OR($H191="",$I191=""),"",$I191-$H191)</f>
        <v/>
      </c>
      <c r="M191" s="10">
        <f>IF($J191&lt;&gt;"","Delivered",IF($I191&lt;&gt;"","At destination",IF($H191&lt;&gt;"","In transit",IF($G191&lt;&gt;"","Awaiting loading",IF($F191&lt;&gt;"","In clearance","Booked")))))</f>
        <v/>
      </c>
      <c r="N191" s="9">
        <f>IF($A191="","",IF($J191&lt;&gt;"",0,$P$2-MAX($F191:$J191)))</f>
        <v/>
      </c>
    </row>
    <row r="192">
      <c r="A192" s="8" t="n"/>
      <c r="B192" s="8" t="n"/>
      <c r="C192" s="8" t="n"/>
      <c r="D192" s="8" t="n"/>
      <c r="E192" s="8" t="n"/>
      <c r="F192" s="6" t="n"/>
      <c r="G192" s="6" t="n"/>
      <c r="H192" s="6" t="n"/>
      <c r="I192" s="6" t="n"/>
      <c r="J192" s="6" t="n"/>
      <c r="K192" s="9">
        <f>IF(OR($F192="",$G192=""),"",$G192-$F192)</f>
        <v/>
      </c>
      <c r="L192" s="9">
        <f>IF(OR($H192="",$I192=""),"",$I192-$H192)</f>
        <v/>
      </c>
      <c r="M192" s="10">
        <f>IF($J192&lt;&gt;"","Delivered",IF($I192&lt;&gt;"","At destination",IF($H192&lt;&gt;"","In transit",IF($G192&lt;&gt;"","Awaiting loading",IF($F192&lt;&gt;"","In clearance","Booked")))))</f>
        <v/>
      </c>
      <c r="N192" s="9">
        <f>IF($A192="","",IF($J192&lt;&gt;"",0,$P$2-MAX($F192:$J192)))</f>
        <v/>
      </c>
    </row>
    <row r="193">
      <c r="A193" s="8" t="n"/>
      <c r="B193" s="8" t="n"/>
      <c r="C193" s="8" t="n"/>
      <c r="D193" s="8" t="n"/>
      <c r="E193" s="8" t="n"/>
      <c r="F193" s="6" t="n"/>
      <c r="G193" s="6" t="n"/>
      <c r="H193" s="6" t="n"/>
      <c r="I193" s="6" t="n"/>
      <c r="J193" s="6" t="n"/>
      <c r="K193" s="9">
        <f>IF(OR($F193="",$G193=""),"",$G193-$F193)</f>
        <v/>
      </c>
      <c r="L193" s="9">
        <f>IF(OR($H193="",$I193=""),"",$I193-$H193)</f>
        <v/>
      </c>
      <c r="M193" s="10">
        <f>IF($J193&lt;&gt;"","Delivered",IF($I193&lt;&gt;"","At destination",IF($H193&lt;&gt;"","In transit",IF($G193&lt;&gt;"","Awaiting loading",IF($F193&lt;&gt;"","In clearance","Booked")))))</f>
        <v/>
      </c>
      <c r="N193" s="9">
        <f>IF($A193="","",IF($J193&lt;&gt;"",0,$P$2-MAX($F193:$J193)))</f>
        <v/>
      </c>
    </row>
    <row r="194">
      <c r="A194" s="8" t="n"/>
      <c r="B194" s="8" t="n"/>
      <c r="C194" s="8" t="n"/>
      <c r="D194" s="8" t="n"/>
      <c r="E194" s="8" t="n"/>
      <c r="F194" s="6" t="n"/>
      <c r="G194" s="6" t="n"/>
      <c r="H194" s="6" t="n"/>
      <c r="I194" s="6" t="n"/>
      <c r="J194" s="6" t="n"/>
      <c r="K194" s="9">
        <f>IF(OR($F194="",$G194=""),"",$G194-$F194)</f>
        <v/>
      </c>
      <c r="L194" s="9">
        <f>IF(OR($H194="",$I194=""),"",$I194-$H194)</f>
        <v/>
      </c>
      <c r="M194" s="10">
        <f>IF($J194&lt;&gt;"","Delivered",IF($I194&lt;&gt;"","At destination",IF($H194&lt;&gt;"","In transit",IF($G194&lt;&gt;"","Awaiting loading",IF($F194&lt;&gt;"","In clearance","Booked")))))</f>
        <v/>
      </c>
      <c r="N194" s="9">
        <f>IF($A194="","",IF($J194&lt;&gt;"",0,$P$2-MAX($F194:$J194)))</f>
        <v/>
      </c>
    </row>
    <row r="195">
      <c r="A195" s="8" t="n"/>
      <c r="B195" s="8" t="n"/>
      <c r="C195" s="8" t="n"/>
      <c r="D195" s="8" t="n"/>
      <c r="E195" s="8" t="n"/>
      <c r="F195" s="6" t="n"/>
      <c r="G195" s="6" t="n"/>
      <c r="H195" s="6" t="n"/>
      <c r="I195" s="6" t="n"/>
      <c r="J195" s="6" t="n"/>
      <c r="K195" s="9">
        <f>IF(OR($F195="",$G195=""),"",$G195-$F195)</f>
        <v/>
      </c>
      <c r="L195" s="9">
        <f>IF(OR($H195="",$I195=""),"",$I195-$H195)</f>
        <v/>
      </c>
      <c r="M195" s="10">
        <f>IF($J195&lt;&gt;"","Delivered",IF($I195&lt;&gt;"","At destination",IF($H195&lt;&gt;"","In transit",IF($G195&lt;&gt;"","Awaiting loading",IF($F195&lt;&gt;"","In clearance","Booked")))))</f>
        <v/>
      </c>
      <c r="N195" s="9">
        <f>IF($A195="","",IF($J195&lt;&gt;"",0,$P$2-MAX($F195:$J195)))</f>
        <v/>
      </c>
    </row>
    <row r="196">
      <c r="A196" s="8" t="n"/>
      <c r="B196" s="8" t="n"/>
      <c r="C196" s="8" t="n"/>
      <c r="D196" s="8" t="n"/>
      <c r="E196" s="8" t="n"/>
      <c r="F196" s="6" t="n"/>
      <c r="G196" s="6" t="n"/>
      <c r="H196" s="6" t="n"/>
      <c r="I196" s="6" t="n"/>
      <c r="J196" s="6" t="n"/>
      <c r="K196" s="9">
        <f>IF(OR($F196="",$G196=""),"",$G196-$F196)</f>
        <v/>
      </c>
      <c r="L196" s="9">
        <f>IF(OR($H196="",$I196=""),"",$I196-$H196)</f>
        <v/>
      </c>
      <c r="M196" s="10">
        <f>IF($J196&lt;&gt;"","Delivered",IF($I196&lt;&gt;"","At destination",IF($H196&lt;&gt;"","In transit",IF($G196&lt;&gt;"","Awaiting loading",IF($F196&lt;&gt;"","In clearance","Booked")))))</f>
        <v/>
      </c>
      <c r="N196" s="9">
        <f>IF($A196="","",IF($J196&lt;&gt;"",0,$P$2-MAX($F196:$J196)))</f>
        <v/>
      </c>
    </row>
    <row r="197">
      <c r="A197" s="8" t="n"/>
      <c r="B197" s="8" t="n"/>
      <c r="C197" s="8" t="n"/>
      <c r="D197" s="8" t="n"/>
      <c r="E197" s="8" t="n"/>
      <c r="F197" s="6" t="n"/>
      <c r="G197" s="6" t="n"/>
      <c r="H197" s="6" t="n"/>
      <c r="I197" s="6" t="n"/>
      <c r="J197" s="6" t="n"/>
      <c r="K197" s="9">
        <f>IF(OR($F197="",$G197=""),"",$G197-$F197)</f>
        <v/>
      </c>
      <c r="L197" s="9">
        <f>IF(OR($H197="",$I197=""),"",$I197-$H197)</f>
        <v/>
      </c>
      <c r="M197" s="10">
        <f>IF($J197&lt;&gt;"","Delivered",IF($I197&lt;&gt;"","At destination",IF($H197&lt;&gt;"","In transit",IF($G197&lt;&gt;"","Awaiting loading",IF($F197&lt;&gt;"","In clearance","Booked")))))</f>
        <v/>
      </c>
      <c r="N197" s="9">
        <f>IF($A197="","",IF($J197&lt;&gt;"",0,$P$2-MAX($F197:$J197)))</f>
        <v/>
      </c>
    </row>
    <row r="198">
      <c r="A198" s="8" t="n"/>
      <c r="B198" s="8" t="n"/>
      <c r="C198" s="8" t="n"/>
      <c r="D198" s="8" t="n"/>
      <c r="E198" s="8" t="n"/>
      <c r="F198" s="6" t="n"/>
      <c r="G198" s="6" t="n"/>
      <c r="H198" s="6" t="n"/>
      <c r="I198" s="6" t="n"/>
      <c r="J198" s="6" t="n"/>
      <c r="K198" s="9">
        <f>IF(OR($F198="",$G198=""),"",$G198-$F198)</f>
        <v/>
      </c>
      <c r="L198" s="9">
        <f>IF(OR($H198="",$I198=""),"",$I198-$H198)</f>
        <v/>
      </c>
      <c r="M198" s="10">
        <f>IF($J198&lt;&gt;"","Delivered",IF($I198&lt;&gt;"","At destination",IF($H198&lt;&gt;"","In transit",IF($G198&lt;&gt;"","Awaiting loading",IF($F198&lt;&gt;"","In clearance","Booked")))))</f>
        <v/>
      </c>
      <c r="N198" s="9">
        <f>IF($A198="","",IF($J198&lt;&gt;"",0,$P$2-MAX($F198:$J198)))</f>
        <v/>
      </c>
    </row>
    <row r="199">
      <c r="A199" s="8" t="n"/>
      <c r="B199" s="8" t="n"/>
      <c r="C199" s="8" t="n"/>
      <c r="D199" s="8" t="n"/>
      <c r="E199" s="8" t="n"/>
      <c r="F199" s="6" t="n"/>
      <c r="G199" s="6" t="n"/>
      <c r="H199" s="6" t="n"/>
      <c r="I199" s="6" t="n"/>
      <c r="J199" s="6" t="n"/>
      <c r="K199" s="9">
        <f>IF(OR($F199="",$G199=""),"",$G199-$F199)</f>
        <v/>
      </c>
      <c r="L199" s="9">
        <f>IF(OR($H199="",$I199=""),"",$I199-$H199)</f>
        <v/>
      </c>
      <c r="M199" s="10">
        <f>IF($J199&lt;&gt;"","Delivered",IF($I199&lt;&gt;"","At destination",IF($H199&lt;&gt;"","In transit",IF($G199&lt;&gt;"","Awaiting loading",IF($F199&lt;&gt;"","In clearance","Booked")))))</f>
        <v/>
      </c>
      <c r="N199" s="9">
        <f>IF($A199="","",IF($J199&lt;&gt;"",0,$P$2-MAX($F199:$J199)))</f>
        <v/>
      </c>
    </row>
    <row r="200">
      <c r="A200" s="8" t="n"/>
      <c r="B200" s="8" t="n"/>
      <c r="C200" s="8" t="n"/>
      <c r="D200" s="8" t="n"/>
      <c r="E200" s="8" t="n"/>
      <c r="F200" s="6" t="n"/>
      <c r="G200" s="6" t="n"/>
      <c r="H200" s="6" t="n"/>
      <c r="I200" s="6" t="n"/>
      <c r="J200" s="6" t="n"/>
      <c r="K200" s="9">
        <f>IF(OR($F200="",$G200=""),"",$G200-$F200)</f>
        <v/>
      </c>
      <c r="L200" s="9">
        <f>IF(OR($H200="",$I200=""),"",$I200-$H200)</f>
        <v/>
      </c>
      <c r="M200" s="10">
        <f>IF($J200&lt;&gt;"","Delivered",IF($I200&lt;&gt;"","At destination",IF($H200&lt;&gt;"","In transit",IF($G200&lt;&gt;"","Awaiting loading",IF($F200&lt;&gt;"","In clearance","Booked")))))</f>
        <v/>
      </c>
      <c r="N200" s="9">
        <f>IF($A200="","",IF($J200&lt;&gt;"",0,$P$2-MAX($F200:$J200)))</f>
        <v/>
      </c>
    </row>
    <row r="201">
      <c r="A201" s="8" t="n"/>
      <c r="B201" s="8" t="n"/>
      <c r="C201" s="8" t="n"/>
      <c r="D201" s="8" t="n"/>
      <c r="E201" s="8" t="n"/>
      <c r="F201" s="6" t="n"/>
      <c r="G201" s="6" t="n"/>
      <c r="H201" s="6" t="n"/>
      <c r="I201" s="6" t="n"/>
      <c r="J201" s="6" t="n"/>
      <c r="K201" s="9">
        <f>IF(OR($F201="",$G201=""),"",$G201-$F201)</f>
        <v/>
      </c>
      <c r="L201" s="9">
        <f>IF(OR($H201="",$I201=""),"",$I201-$H201)</f>
        <v/>
      </c>
      <c r="M201" s="10">
        <f>IF($J201&lt;&gt;"","Delivered",IF($I201&lt;&gt;"","At destination",IF($H201&lt;&gt;"","In transit",IF($G201&lt;&gt;"","Awaiting loading",IF($F201&lt;&gt;"","In clearance","Booked")))))</f>
        <v/>
      </c>
      <c r="N201" s="9">
        <f>IF($A201="","",IF($J201&lt;&gt;"",0,$P$2-MAX($F201:$J201)))</f>
        <v/>
      </c>
    </row>
    <row r="202">
      <c r="A202" s="8" t="n"/>
      <c r="B202" s="8" t="n"/>
      <c r="C202" s="8" t="n"/>
      <c r="D202" s="8" t="n"/>
      <c r="E202" s="8" t="n"/>
      <c r="F202" s="6" t="n"/>
      <c r="G202" s="6" t="n"/>
      <c r="H202" s="6" t="n"/>
      <c r="I202" s="6" t="n"/>
      <c r="J202" s="6" t="n"/>
      <c r="K202" s="9">
        <f>IF(OR($F202="",$G202=""),"",$G202-$F202)</f>
        <v/>
      </c>
      <c r="L202" s="9">
        <f>IF(OR($H202="",$I202=""),"",$I202-$H202)</f>
        <v/>
      </c>
      <c r="M202" s="10">
        <f>IF($J202&lt;&gt;"","Delivered",IF($I202&lt;&gt;"","At destination",IF($H202&lt;&gt;"","In transit",IF($G202&lt;&gt;"","Awaiting loading",IF($F202&lt;&gt;"","In clearance","Booked")))))</f>
        <v/>
      </c>
      <c r="N202" s="9">
        <f>IF($A202="","",IF($J202&lt;&gt;"",0,$P$2-MAX($F202:$J202)))</f>
        <v/>
      </c>
    </row>
    <row r="203">
      <c r="A203" s="8" t="n"/>
      <c r="B203" s="8" t="n"/>
      <c r="C203" s="8" t="n"/>
      <c r="D203" s="8" t="n"/>
      <c r="E203" s="8" t="n"/>
      <c r="F203" s="6" t="n"/>
      <c r="G203" s="6" t="n"/>
      <c r="H203" s="6" t="n"/>
      <c r="I203" s="6" t="n"/>
      <c r="J203" s="6" t="n"/>
      <c r="K203" s="9">
        <f>IF(OR($F203="",$G203=""),"",$G203-$F203)</f>
        <v/>
      </c>
      <c r="L203" s="9">
        <f>IF(OR($H203="",$I203=""),"",$I203-$H203)</f>
        <v/>
      </c>
      <c r="M203" s="10">
        <f>IF($J203&lt;&gt;"","Delivered",IF($I203&lt;&gt;"","At destination",IF($H203&lt;&gt;"","In transit",IF($G203&lt;&gt;"","Awaiting loading",IF($F203&lt;&gt;"","In clearance","Booked")))))</f>
        <v/>
      </c>
      <c r="N203" s="9">
        <f>IF($A203="","",IF($J203&lt;&gt;"",0,$P$2-MAX($F203:$J203)))</f>
        <v/>
      </c>
    </row>
    <row r="204">
      <c r="A204" s="8" t="n"/>
      <c r="B204" s="8" t="n"/>
      <c r="C204" s="8" t="n"/>
      <c r="D204" s="8" t="n"/>
      <c r="E204" s="8" t="n"/>
      <c r="F204" s="6" t="n"/>
      <c r="G204" s="6" t="n"/>
      <c r="H204" s="6" t="n"/>
      <c r="I204" s="6" t="n"/>
      <c r="J204" s="6" t="n"/>
      <c r="K204" s="9">
        <f>IF(OR($F204="",$G204=""),"",$G204-$F204)</f>
        <v/>
      </c>
      <c r="L204" s="9">
        <f>IF(OR($H204="",$I204=""),"",$I204-$H204)</f>
        <v/>
      </c>
      <c r="M204" s="10">
        <f>IF($J204&lt;&gt;"","Delivered",IF($I204&lt;&gt;"","At destination",IF($H204&lt;&gt;"","In transit",IF($G204&lt;&gt;"","Awaiting loading",IF($F204&lt;&gt;"","In clearance","Booked")))))</f>
        <v/>
      </c>
      <c r="N204" s="9">
        <f>IF($A204="","",IF($J204&lt;&gt;"",0,$P$2-MAX($F204:$J204)))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12" customWidth="1" min="2" max="2"/>
    <col width="19" customWidth="1" min="3" max="3"/>
    <col width="17" customWidth="1" min="4" max="4"/>
    <col width="12" customWidth="1" min="5" max="5"/>
  </cols>
  <sheetData>
    <row r="1">
      <c r="A1" s="1" t="inlineStr">
        <is>
          <t>By carrier</t>
        </is>
      </c>
    </row>
    <row r="2">
      <c r="A2" s="2" t="inlineStr">
        <is>
          <t>Type each carrier once; the averages follow.</t>
        </is>
      </c>
    </row>
    <row r="4">
      <c r="A4" s="7" t="inlineStr">
        <is>
          <t>Carrier</t>
        </is>
      </c>
      <c r="B4" s="7" t="inlineStr">
        <is>
          <t>Shipments</t>
        </is>
      </c>
      <c r="C4" s="7" t="inlineStr">
        <is>
          <t>Avg clearance days</t>
        </is>
      </c>
      <c r="D4" s="7" t="inlineStr">
        <is>
          <t>Avg transit days</t>
        </is>
      </c>
      <c r="E4" s="7" t="inlineStr">
        <is>
          <t>Delivered</t>
        </is>
      </c>
    </row>
    <row r="5">
      <c r="A5" s="8" t="inlineStr">
        <is>
          <t>MSC</t>
        </is>
      </c>
      <c r="B5" s="9">
        <f>IF($A5="","",COUNTIFS(Shipments!$C$5:$C$204,$A5))</f>
        <v/>
      </c>
      <c r="C5" s="11">
        <f>IFERROR(AVERAGEIFS(Shipments!$K$5:$K$204,Shipments!$C$5:$C$204,$A5),"")</f>
        <v/>
      </c>
      <c r="D5" s="11">
        <f>IFERROR(AVERAGEIFS(Shipments!$L$5:$L$204,Shipments!$C$5:$C$204,$A5),"")</f>
        <v/>
      </c>
      <c r="E5" s="9">
        <f>IF($A5="","",COUNTIFS(Shipments!$C$5:$C$204,$A5,Shipments!$M$5:$M$204,"Delivered"))</f>
        <v/>
      </c>
    </row>
    <row r="6">
      <c r="A6" s="8" t="n"/>
      <c r="B6" s="9">
        <f>IF($A6="","",COUNTIFS(Shipments!$C$5:$C$204,$A6))</f>
        <v/>
      </c>
      <c r="C6" s="11">
        <f>IFERROR(AVERAGEIFS(Shipments!$K$5:$K$204,Shipments!$C$5:$C$204,$A6),"")</f>
        <v/>
      </c>
      <c r="D6" s="11">
        <f>IFERROR(AVERAGEIFS(Shipments!$L$5:$L$204,Shipments!$C$5:$C$204,$A6),"")</f>
        <v/>
      </c>
      <c r="E6" s="9">
        <f>IF($A6="","",COUNTIFS(Shipments!$C$5:$C$204,$A6,Shipments!$M$5:$M$204,"Delivered"))</f>
        <v/>
      </c>
    </row>
    <row r="7">
      <c r="A7" s="8" t="n"/>
      <c r="B7" s="9">
        <f>IF($A7="","",COUNTIFS(Shipments!$C$5:$C$204,$A7))</f>
        <v/>
      </c>
      <c r="C7" s="11">
        <f>IFERROR(AVERAGEIFS(Shipments!$K$5:$K$204,Shipments!$C$5:$C$204,$A7),"")</f>
        <v/>
      </c>
      <c r="D7" s="11">
        <f>IFERROR(AVERAGEIFS(Shipments!$L$5:$L$204,Shipments!$C$5:$C$204,$A7),"")</f>
        <v/>
      </c>
      <c r="E7" s="9">
        <f>IF($A7="","",COUNTIFS(Shipments!$C$5:$C$204,$A7,Shipments!$M$5:$M$204,"Delivered"))</f>
        <v/>
      </c>
    </row>
    <row r="8">
      <c r="A8" s="8" t="n"/>
      <c r="B8" s="9">
        <f>IF($A8="","",COUNTIFS(Shipments!$C$5:$C$204,$A8))</f>
        <v/>
      </c>
      <c r="C8" s="11">
        <f>IFERROR(AVERAGEIFS(Shipments!$K$5:$K$204,Shipments!$C$5:$C$204,$A8),"")</f>
        <v/>
      </c>
      <c r="D8" s="11">
        <f>IFERROR(AVERAGEIFS(Shipments!$L$5:$L$204,Shipments!$C$5:$C$204,$A8),"")</f>
        <v/>
      </c>
      <c r="E8" s="9">
        <f>IF($A8="","",COUNTIFS(Shipments!$C$5:$C$204,$A8,Shipments!$M$5:$M$204,"Delivered"))</f>
        <v/>
      </c>
    </row>
    <row r="9">
      <c r="A9" s="8" t="n"/>
      <c r="B9" s="9">
        <f>IF($A9="","",COUNTIFS(Shipments!$C$5:$C$204,$A9))</f>
        <v/>
      </c>
      <c r="C9" s="11">
        <f>IFERROR(AVERAGEIFS(Shipments!$K$5:$K$204,Shipments!$C$5:$C$204,$A9),"")</f>
        <v/>
      </c>
      <c r="D9" s="11">
        <f>IFERROR(AVERAGEIFS(Shipments!$L$5:$L$204,Shipments!$C$5:$C$204,$A9),"")</f>
        <v/>
      </c>
      <c r="E9" s="9">
        <f>IF($A9="","",COUNTIFS(Shipments!$C$5:$C$204,$A9,Shipments!$M$5:$M$204,"Delivered"))</f>
        <v/>
      </c>
    </row>
    <row r="10">
      <c r="A10" s="8" t="n"/>
      <c r="B10" s="9">
        <f>IF($A10="","",COUNTIFS(Shipments!$C$5:$C$204,$A10))</f>
        <v/>
      </c>
      <c r="C10" s="11">
        <f>IFERROR(AVERAGEIFS(Shipments!$K$5:$K$204,Shipments!$C$5:$C$204,$A10),"")</f>
        <v/>
      </c>
      <c r="D10" s="11">
        <f>IFERROR(AVERAGEIFS(Shipments!$L$5:$L$204,Shipments!$C$5:$C$204,$A10),"")</f>
        <v/>
      </c>
      <c r="E10" s="9">
        <f>IF($A10="","",COUNTIFS(Shipments!$C$5:$C$204,$A10,Shipments!$M$5:$M$204,"Delivered"))</f>
        <v/>
      </c>
    </row>
    <row r="11">
      <c r="A11" s="8" t="n"/>
      <c r="B11" s="9">
        <f>IF($A11="","",COUNTIFS(Shipments!$C$5:$C$204,$A11))</f>
        <v/>
      </c>
      <c r="C11" s="11">
        <f>IFERROR(AVERAGEIFS(Shipments!$K$5:$K$204,Shipments!$C$5:$C$204,$A11),"")</f>
        <v/>
      </c>
      <c r="D11" s="11">
        <f>IFERROR(AVERAGEIFS(Shipments!$L$5:$L$204,Shipments!$C$5:$C$204,$A11),"")</f>
        <v/>
      </c>
      <c r="E11" s="9">
        <f>IF($A11="","",COUNTIFS(Shipments!$C$5:$C$204,$A11,Shipments!$M$5:$M$204,"Delivered"))</f>
        <v/>
      </c>
    </row>
    <row r="12">
      <c r="A12" s="8" t="n"/>
      <c r="B12" s="9">
        <f>IF($A12="","",COUNTIFS(Shipments!$C$5:$C$204,$A12))</f>
        <v/>
      </c>
      <c r="C12" s="11">
        <f>IFERROR(AVERAGEIFS(Shipments!$K$5:$K$204,Shipments!$C$5:$C$204,$A12),"")</f>
        <v/>
      </c>
      <c r="D12" s="11">
        <f>IFERROR(AVERAGEIFS(Shipments!$L$5:$L$204,Shipments!$C$5:$C$204,$A12),"")</f>
        <v/>
      </c>
      <c r="E12" s="9">
        <f>IF($A12="","",COUNTIFS(Shipments!$C$5:$C$204,$A12,Shipments!$M$5:$M$204,"Delivered"))</f>
        <v/>
      </c>
    </row>
    <row r="13">
      <c r="A13" s="8" t="n"/>
      <c r="B13" s="9">
        <f>IF($A13="","",COUNTIFS(Shipments!$C$5:$C$204,$A13))</f>
        <v/>
      </c>
      <c r="C13" s="11">
        <f>IFERROR(AVERAGEIFS(Shipments!$K$5:$K$204,Shipments!$C$5:$C$204,$A13),"")</f>
        <v/>
      </c>
      <c r="D13" s="11">
        <f>IFERROR(AVERAGEIFS(Shipments!$L$5:$L$204,Shipments!$C$5:$C$204,$A13),"")</f>
        <v/>
      </c>
      <c r="E13" s="9">
        <f>IF($A13="","",COUNTIFS(Shipments!$C$5:$C$204,$A13,Shipments!$M$5:$M$204,"Delivered"))</f>
        <v/>
      </c>
    </row>
    <row r="14">
      <c r="A14" s="8" t="n"/>
      <c r="B14" s="9">
        <f>IF($A14="","",COUNTIFS(Shipments!$C$5:$C$204,$A14))</f>
        <v/>
      </c>
      <c r="C14" s="11">
        <f>IFERROR(AVERAGEIFS(Shipments!$K$5:$K$204,Shipments!$C$5:$C$204,$A14),"")</f>
        <v/>
      </c>
      <c r="D14" s="11">
        <f>IFERROR(AVERAGEIFS(Shipments!$L$5:$L$204,Shipments!$C$5:$C$204,$A14),"")</f>
        <v/>
      </c>
      <c r="E14" s="9">
        <f>IF($A14="","",COUNTIFS(Shipments!$C$5:$C$204,$A14,Shipments!$M$5:$M$204,"Delivered"))</f>
        <v/>
      </c>
    </row>
    <row r="15">
      <c r="A15" s="8" t="n"/>
      <c r="B15" s="9">
        <f>IF($A15="","",COUNTIFS(Shipments!$C$5:$C$204,$A15))</f>
        <v/>
      </c>
      <c r="C15" s="11">
        <f>IFERROR(AVERAGEIFS(Shipments!$K$5:$K$204,Shipments!$C$5:$C$204,$A15),"")</f>
        <v/>
      </c>
      <c r="D15" s="11">
        <f>IFERROR(AVERAGEIFS(Shipments!$L$5:$L$204,Shipments!$C$5:$C$204,$A15),"")</f>
        <v/>
      </c>
      <c r="E15" s="9">
        <f>IF($A15="","",COUNTIFS(Shipments!$C$5:$C$204,$A15,Shipments!$M$5:$M$204,"Delivered"))</f>
        <v/>
      </c>
    </row>
    <row r="16">
      <c r="A16" s="8" t="n"/>
      <c r="B16" s="9">
        <f>IF($A16="","",COUNTIFS(Shipments!$C$5:$C$204,$A16))</f>
        <v/>
      </c>
      <c r="C16" s="11">
        <f>IFERROR(AVERAGEIFS(Shipments!$K$5:$K$204,Shipments!$C$5:$C$204,$A16),"")</f>
        <v/>
      </c>
      <c r="D16" s="11">
        <f>IFERROR(AVERAGEIFS(Shipments!$L$5:$L$204,Shipments!$C$5:$C$204,$A16),"")</f>
        <v/>
      </c>
      <c r="E16" s="9">
        <f>IF($A16="","",COUNTIFS(Shipments!$C$5:$C$204,$A16,Shipments!$M$5:$M$204,"Delivered"))</f>
        <v/>
      </c>
    </row>
    <row r="17">
      <c r="A17" s="8" t="n"/>
      <c r="B17" s="9">
        <f>IF($A17="","",COUNTIFS(Shipments!$C$5:$C$204,$A17))</f>
        <v/>
      </c>
      <c r="C17" s="11">
        <f>IFERROR(AVERAGEIFS(Shipments!$K$5:$K$204,Shipments!$C$5:$C$204,$A17),"")</f>
        <v/>
      </c>
      <c r="D17" s="11">
        <f>IFERROR(AVERAGEIFS(Shipments!$L$5:$L$204,Shipments!$C$5:$C$204,$A17),"")</f>
        <v/>
      </c>
      <c r="E17" s="9">
        <f>IF($A17="","",COUNTIFS(Shipments!$C$5:$C$204,$A17,Shipments!$M$5:$M$204,"Delivered"))</f>
        <v/>
      </c>
    </row>
    <row r="18">
      <c r="A18" s="8" t="n"/>
      <c r="B18" s="9">
        <f>IF($A18="","",COUNTIFS(Shipments!$C$5:$C$204,$A18))</f>
        <v/>
      </c>
      <c r="C18" s="11">
        <f>IFERROR(AVERAGEIFS(Shipments!$K$5:$K$204,Shipments!$C$5:$C$204,$A18),"")</f>
        <v/>
      </c>
      <c r="D18" s="11">
        <f>IFERROR(AVERAGEIFS(Shipments!$L$5:$L$204,Shipments!$C$5:$C$204,$A18),"")</f>
        <v/>
      </c>
      <c r="E18" s="9">
        <f>IF($A18="","",COUNTIFS(Shipments!$C$5:$C$204,$A18,Shipments!$M$5:$M$204,"Delivered"))</f>
        <v/>
      </c>
    </row>
    <row r="19">
      <c r="A19" s="8" t="n"/>
      <c r="B19" s="9">
        <f>IF($A19="","",COUNTIFS(Shipments!$C$5:$C$204,$A19))</f>
        <v/>
      </c>
      <c r="C19" s="11">
        <f>IFERROR(AVERAGEIFS(Shipments!$K$5:$K$204,Shipments!$C$5:$C$204,$A19),"")</f>
        <v/>
      </c>
      <c r="D19" s="11">
        <f>IFERROR(AVERAGEIFS(Shipments!$L$5:$L$204,Shipments!$C$5:$C$204,$A19),"")</f>
        <v/>
      </c>
      <c r="E19" s="9">
        <f>IF($A19="","",COUNTIFS(Shipments!$C$5:$C$204,$A19,Shipments!$M$5:$M$204,"Delivered"))</f>
        <v/>
      </c>
    </row>
    <row r="20">
      <c r="A20" s="8" t="n"/>
      <c r="B20" s="9">
        <f>IF($A20="","",COUNTIFS(Shipments!$C$5:$C$204,$A20))</f>
        <v/>
      </c>
      <c r="C20" s="11">
        <f>IFERROR(AVERAGEIFS(Shipments!$K$5:$K$204,Shipments!$C$5:$C$204,$A20),"")</f>
        <v/>
      </c>
      <c r="D20" s="11">
        <f>IFERROR(AVERAGEIFS(Shipments!$L$5:$L$204,Shipments!$C$5:$C$204,$A20),"")</f>
        <v/>
      </c>
      <c r="E20" s="9">
        <f>IF($A20="","",COUNTIFS(Shipments!$C$5:$C$204,$A20,Shipments!$M$5:$M$204,"Delivered"))</f>
        <v/>
      </c>
    </row>
    <row r="21">
      <c r="A21" s="8" t="n"/>
      <c r="B21" s="9">
        <f>IF($A21="","",COUNTIFS(Shipments!$C$5:$C$204,$A21))</f>
        <v/>
      </c>
      <c r="C21" s="11">
        <f>IFERROR(AVERAGEIFS(Shipments!$K$5:$K$204,Shipments!$C$5:$C$204,$A21),"")</f>
        <v/>
      </c>
      <c r="D21" s="11">
        <f>IFERROR(AVERAGEIFS(Shipments!$L$5:$L$204,Shipments!$C$5:$C$204,$A21),"")</f>
        <v/>
      </c>
      <c r="E21" s="9">
        <f>IF($A21="","",COUNTIFS(Shipments!$C$5:$C$204,$A21,Shipments!$M$5:$M$204,"Delivered"))</f>
        <v/>
      </c>
    </row>
    <row r="22">
      <c r="A22" s="8" t="n"/>
      <c r="B22" s="9">
        <f>IF($A22="","",COUNTIFS(Shipments!$C$5:$C$204,$A22))</f>
        <v/>
      </c>
      <c r="C22" s="11">
        <f>IFERROR(AVERAGEIFS(Shipments!$K$5:$K$204,Shipments!$C$5:$C$204,$A22),"")</f>
        <v/>
      </c>
      <c r="D22" s="11">
        <f>IFERROR(AVERAGEIFS(Shipments!$L$5:$L$204,Shipments!$C$5:$C$204,$A22),"")</f>
        <v/>
      </c>
      <c r="E22" s="9">
        <f>IF($A22="","",COUNTIFS(Shipments!$C$5:$C$204,$A22,Shipments!$M$5:$M$204,"Delivered"))</f>
        <v/>
      </c>
    </row>
    <row r="23">
      <c r="A23" s="8" t="n"/>
      <c r="B23" s="9">
        <f>IF($A23="","",COUNTIFS(Shipments!$C$5:$C$204,$A23))</f>
        <v/>
      </c>
      <c r="C23" s="11">
        <f>IFERROR(AVERAGEIFS(Shipments!$K$5:$K$204,Shipments!$C$5:$C$204,$A23),"")</f>
        <v/>
      </c>
      <c r="D23" s="11">
        <f>IFERROR(AVERAGEIFS(Shipments!$L$5:$L$204,Shipments!$C$5:$C$204,$A23),"")</f>
        <v/>
      </c>
      <c r="E23" s="9">
        <f>IF($A23="","",COUNTIFS(Shipments!$C$5:$C$204,$A23,Shipments!$M$5:$M$204,"Delivered"))</f>
        <v/>
      </c>
    </row>
    <row r="24">
      <c r="A24" s="8" t="n"/>
      <c r="B24" s="9">
        <f>IF($A24="","",COUNTIFS(Shipments!$C$5:$C$204,$A24))</f>
        <v/>
      </c>
      <c r="C24" s="11">
        <f>IFERROR(AVERAGEIFS(Shipments!$K$5:$K$204,Shipments!$C$5:$C$204,$A24),"")</f>
        <v/>
      </c>
      <c r="D24" s="11">
        <f>IFERROR(AVERAGEIFS(Shipments!$L$5:$L$204,Shipments!$C$5:$C$204,$A24),"")</f>
        <v/>
      </c>
      <c r="E24" s="9">
        <f>IF($A24="","",COUNTIFS(Shipments!$C$5:$C$204,$A24,Shipments!$M$5:$M$204,"Delivered"))</f>
        <v/>
      </c>
    </row>
    <row r="25">
      <c r="A25" s="8" t="n"/>
      <c r="B25" s="9">
        <f>IF($A25="","",COUNTIFS(Shipments!$C$5:$C$204,$A25))</f>
        <v/>
      </c>
      <c r="C25" s="11">
        <f>IFERROR(AVERAGEIFS(Shipments!$K$5:$K$204,Shipments!$C$5:$C$204,$A25),"")</f>
        <v/>
      </c>
      <c r="D25" s="11">
        <f>IFERROR(AVERAGEIFS(Shipments!$L$5:$L$204,Shipments!$C$5:$C$204,$A25),"")</f>
        <v/>
      </c>
      <c r="E25" s="9">
        <f>IF($A25="","",COUNTIFS(Shipments!$C$5:$C$204,$A25,Shipments!$M$5:$M$204,"Delivered"))</f>
        <v/>
      </c>
    </row>
    <row r="26">
      <c r="A26" s="8" t="n"/>
      <c r="B26" s="9">
        <f>IF($A26="","",COUNTIFS(Shipments!$C$5:$C$204,$A26))</f>
        <v/>
      </c>
      <c r="C26" s="11">
        <f>IFERROR(AVERAGEIFS(Shipments!$K$5:$K$204,Shipments!$C$5:$C$204,$A26),"")</f>
        <v/>
      </c>
      <c r="D26" s="11">
        <f>IFERROR(AVERAGEIFS(Shipments!$L$5:$L$204,Shipments!$C$5:$C$204,$A26),"")</f>
        <v/>
      </c>
      <c r="E26" s="9">
        <f>IF($A26="","",COUNTIFS(Shipments!$C$5:$C$204,$A26,Shipments!$M$5:$M$204,"Delivered"))</f>
        <v/>
      </c>
    </row>
    <row r="27">
      <c r="A27" s="8" t="n"/>
      <c r="B27" s="9">
        <f>IF($A27="","",COUNTIFS(Shipments!$C$5:$C$204,$A27))</f>
        <v/>
      </c>
      <c r="C27" s="11">
        <f>IFERROR(AVERAGEIFS(Shipments!$K$5:$K$204,Shipments!$C$5:$C$204,$A27),"")</f>
        <v/>
      </c>
      <c r="D27" s="11">
        <f>IFERROR(AVERAGEIFS(Shipments!$L$5:$L$204,Shipments!$C$5:$C$204,$A27),"")</f>
        <v/>
      </c>
      <c r="E27" s="9">
        <f>IF($A27="","",COUNTIFS(Shipments!$C$5:$C$204,$A27,Shipments!$M$5:$M$204,"Delivered"))</f>
        <v/>
      </c>
    </row>
    <row r="28">
      <c r="A28" s="8" t="n"/>
      <c r="B28" s="9">
        <f>IF($A28="","",COUNTIFS(Shipments!$C$5:$C$204,$A28))</f>
        <v/>
      </c>
      <c r="C28" s="11">
        <f>IFERROR(AVERAGEIFS(Shipments!$K$5:$K$204,Shipments!$C$5:$C$204,$A28),"")</f>
        <v/>
      </c>
      <c r="D28" s="11">
        <f>IFERROR(AVERAGEIFS(Shipments!$L$5:$L$204,Shipments!$C$5:$C$204,$A28),"")</f>
        <v/>
      </c>
      <c r="E28" s="9">
        <f>IF($A28="","",COUNTIFS(Shipments!$C$5:$C$204,$A28,Shipments!$M$5:$M$204,"Delivered"))</f>
        <v/>
      </c>
    </row>
    <row r="29">
      <c r="A29" s="8" t="n"/>
      <c r="B29" s="9">
        <f>IF($A29="","",COUNTIFS(Shipments!$C$5:$C$204,$A29))</f>
        <v/>
      </c>
      <c r="C29" s="11">
        <f>IFERROR(AVERAGEIFS(Shipments!$K$5:$K$204,Shipments!$C$5:$C$204,$A29),"")</f>
        <v/>
      </c>
      <c r="D29" s="11">
        <f>IFERROR(AVERAGEIFS(Shipments!$L$5:$L$204,Shipments!$C$5:$C$204,$A29),"")</f>
        <v/>
      </c>
      <c r="E29" s="9">
        <f>IF($A29="","",COUNTIFS(Shipments!$C$5:$C$204,$A29,Shipments!$M$5:$M$204,"Delivered"))</f>
        <v/>
      </c>
    </row>
    <row r="30">
      <c r="A30" s="8" t="n"/>
      <c r="B30" s="9">
        <f>IF($A30="","",COUNTIFS(Shipments!$C$5:$C$204,$A30))</f>
        <v/>
      </c>
      <c r="C30" s="11">
        <f>IFERROR(AVERAGEIFS(Shipments!$K$5:$K$204,Shipments!$C$5:$C$204,$A30),"")</f>
        <v/>
      </c>
      <c r="D30" s="11">
        <f>IFERROR(AVERAGEIFS(Shipments!$L$5:$L$204,Shipments!$C$5:$C$204,$A30),"")</f>
        <v/>
      </c>
      <c r="E30" s="9">
        <f>IF($A30="","",COUNTIFS(Shipments!$C$5:$C$204,$A30,Shipments!$M$5:$M$204,"Delivered"))</f>
        <v/>
      </c>
    </row>
    <row r="31">
      <c r="A31" s="8" t="n"/>
      <c r="B31" s="9">
        <f>IF($A31="","",COUNTIFS(Shipments!$C$5:$C$204,$A31))</f>
        <v/>
      </c>
      <c r="C31" s="11">
        <f>IFERROR(AVERAGEIFS(Shipments!$K$5:$K$204,Shipments!$C$5:$C$204,$A31),"")</f>
        <v/>
      </c>
      <c r="D31" s="11">
        <f>IFERROR(AVERAGEIFS(Shipments!$L$5:$L$204,Shipments!$C$5:$C$204,$A31),"")</f>
        <v/>
      </c>
      <c r="E31" s="9">
        <f>IF($A31="","",COUNTIFS(Shipments!$C$5:$C$204,$A31,Shipments!$M$5:$M$204,"Delivered"))</f>
        <v/>
      </c>
    </row>
    <row r="32">
      <c r="A32" s="8" t="n"/>
      <c r="B32" s="9">
        <f>IF($A32="","",COUNTIFS(Shipments!$C$5:$C$204,$A32))</f>
        <v/>
      </c>
      <c r="C32" s="11">
        <f>IFERROR(AVERAGEIFS(Shipments!$K$5:$K$204,Shipments!$C$5:$C$204,$A32),"")</f>
        <v/>
      </c>
      <c r="D32" s="11">
        <f>IFERROR(AVERAGEIFS(Shipments!$L$5:$L$204,Shipments!$C$5:$C$204,$A32),"")</f>
        <v/>
      </c>
      <c r="E32" s="9">
        <f>IF($A32="","",COUNTIFS(Shipments!$C$5:$C$204,$A32,Shipments!$M$5:$M$204,"Delivered"))</f>
        <v/>
      </c>
    </row>
    <row r="33">
      <c r="A33" s="8" t="n"/>
      <c r="B33" s="9">
        <f>IF($A33="","",COUNTIFS(Shipments!$C$5:$C$204,$A33))</f>
        <v/>
      </c>
      <c r="C33" s="11">
        <f>IFERROR(AVERAGEIFS(Shipments!$K$5:$K$204,Shipments!$C$5:$C$204,$A33),"")</f>
        <v/>
      </c>
      <c r="D33" s="11">
        <f>IFERROR(AVERAGEIFS(Shipments!$L$5:$L$204,Shipments!$C$5:$C$204,$A33),"")</f>
        <v/>
      </c>
      <c r="E33" s="9">
        <f>IF($A33="","",COUNTIFS(Shipments!$C$5:$C$204,$A33,Shipments!$M$5:$M$204,"Delivered"))</f>
        <v/>
      </c>
    </row>
    <row r="34">
      <c r="A34" s="8" t="n"/>
      <c r="B34" s="9">
        <f>IF($A34="","",COUNTIFS(Shipments!$C$5:$C$204,$A34))</f>
        <v/>
      </c>
      <c r="C34" s="11">
        <f>IFERROR(AVERAGEIFS(Shipments!$K$5:$K$204,Shipments!$C$5:$C$204,$A34),"")</f>
        <v/>
      </c>
      <c r="D34" s="11">
        <f>IFERROR(AVERAGEIFS(Shipments!$L$5:$L$204,Shipments!$C$5:$C$204,$A34),"")</f>
        <v/>
      </c>
      <c r="E34" s="9">
        <f>IF($A34="","",COUNTIFS(Shipments!$C$5:$C$204,$A34,Shipments!$M$5:$M$204,"Delivered"))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20" customWidth="1" min="2" max="2"/>
    <col width="18" customWidth="1" min="3" max="3"/>
    <col width="14" customWidth="1" min="4" max="4"/>
  </cols>
  <sheetData>
    <row r="1">
      <c r="A1" s="1" t="inlineStr">
        <is>
          <t>Open shipments</t>
        </is>
      </c>
    </row>
    <row r="2">
      <c r="A2" s="2" t="inlineStr">
        <is>
          <t>Everything not yet delivered. Sort by days in stage, descending.</t>
        </is>
      </c>
    </row>
    <row r="4">
      <c r="A4" s="7" t="inlineStr">
        <is>
          <t>Ref</t>
        </is>
      </c>
      <c r="B4" s="7" t="inlineStr">
        <is>
          <t>Carrier</t>
        </is>
      </c>
      <c r="C4" s="7" t="inlineStr">
        <is>
          <t>Stage</t>
        </is>
      </c>
      <c r="D4" s="7" t="inlineStr">
        <is>
          <t>Days in stage</t>
        </is>
      </c>
    </row>
    <row r="5">
      <c r="A5" s="10">
        <f>IF(Shipments!$M5="Delivered","",Shipments!$A5)</f>
        <v/>
      </c>
      <c r="B5" s="10">
        <f>IF($A5="","",Shipments!$C5)</f>
        <v/>
      </c>
      <c r="C5" s="10">
        <f>IF($A5="","",Shipments!$M5)</f>
        <v/>
      </c>
      <c r="D5" s="9">
        <f>IF($A5="","",Shipments!$N5)</f>
        <v/>
      </c>
    </row>
    <row r="6">
      <c r="A6" s="10">
        <f>IF(Shipments!$M6="Delivered","",Shipments!$A6)</f>
        <v/>
      </c>
      <c r="B6" s="10">
        <f>IF($A6="","",Shipments!$C6)</f>
        <v/>
      </c>
      <c r="C6" s="10">
        <f>IF($A6="","",Shipments!$M6)</f>
        <v/>
      </c>
      <c r="D6" s="9">
        <f>IF($A6="","",Shipments!$N6)</f>
        <v/>
      </c>
    </row>
    <row r="7">
      <c r="A7" s="10">
        <f>IF(Shipments!$M7="Delivered","",Shipments!$A7)</f>
        <v/>
      </c>
      <c r="B7" s="10">
        <f>IF($A7="","",Shipments!$C7)</f>
        <v/>
      </c>
      <c r="C7" s="10">
        <f>IF($A7="","",Shipments!$M7)</f>
        <v/>
      </c>
      <c r="D7" s="9">
        <f>IF($A7="","",Shipments!$N7)</f>
        <v/>
      </c>
    </row>
    <row r="8">
      <c r="A8" s="10">
        <f>IF(Shipments!$M8="Delivered","",Shipments!$A8)</f>
        <v/>
      </c>
      <c r="B8" s="10">
        <f>IF($A8="","",Shipments!$C8)</f>
        <v/>
      </c>
      <c r="C8" s="10">
        <f>IF($A8="","",Shipments!$M8)</f>
        <v/>
      </c>
      <c r="D8" s="9">
        <f>IF($A8="","",Shipments!$N8)</f>
        <v/>
      </c>
    </row>
    <row r="9">
      <c r="A9" s="10">
        <f>IF(Shipments!$M9="Delivered","",Shipments!$A9)</f>
        <v/>
      </c>
      <c r="B9" s="10">
        <f>IF($A9="","",Shipments!$C9)</f>
        <v/>
      </c>
      <c r="C9" s="10">
        <f>IF($A9="","",Shipments!$M9)</f>
        <v/>
      </c>
      <c r="D9" s="9">
        <f>IF($A9="","",Shipments!$N9)</f>
        <v/>
      </c>
    </row>
    <row r="10">
      <c r="A10" s="10">
        <f>IF(Shipments!$M10="Delivered","",Shipments!$A10)</f>
        <v/>
      </c>
      <c r="B10" s="10">
        <f>IF($A10="","",Shipments!$C10)</f>
        <v/>
      </c>
      <c r="C10" s="10">
        <f>IF($A10="","",Shipments!$M10)</f>
        <v/>
      </c>
      <c r="D10" s="9">
        <f>IF($A10="","",Shipments!$N10)</f>
        <v/>
      </c>
    </row>
    <row r="11">
      <c r="A11" s="10">
        <f>IF(Shipments!$M11="Delivered","",Shipments!$A11)</f>
        <v/>
      </c>
      <c r="B11" s="10">
        <f>IF($A11="","",Shipments!$C11)</f>
        <v/>
      </c>
      <c r="C11" s="10">
        <f>IF($A11="","",Shipments!$M11)</f>
        <v/>
      </c>
      <c r="D11" s="9">
        <f>IF($A11="","",Shipments!$N11)</f>
        <v/>
      </c>
    </row>
    <row r="12">
      <c r="A12" s="10">
        <f>IF(Shipments!$M12="Delivered","",Shipments!$A12)</f>
        <v/>
      </c>
      <c r="B12" s="10">
        <f>IF($A12="","",Shipments!$C12)</f>
        <v/>
      </c>
      <c r="C12" s="10">
        <f>IF($A12="","",Shipments!$M12)</f>
        <v/>
      </c>
      <c r="D12" s="9">
        <f>IF($A12="","",Shipments!$N12)</f>
        <v/>
      </c>
    </row>
    <row r="13">
      <c r="A13" s="10">
        <f>IF(Shipments!$M13="Delivered","",Shipments!$A13)</f>
        <v/>
      </c>
      <c r="B13" s="10">
        <f>IF($A13="","",Shipments!$C13)</f>
        <v/>
      </c>
      <c r="C13" s="10">
        <f>IF($A13="","",Shipments!$M13)</f>
        <v/>
      </c>
      <c r="D13" s="9">
        <f>IF($A13="","",Shipments!$N13)</f>
        <v/>
      </c>
    </row>
    <row r="14">
      <c r="A14" s="10">
        <f>IF(Shipments!$M14="Delivered","",Shipments!$A14)</f>
        <v/>
      </c>
      <c r="B14" s="10">
        <f>IF($A14="","",Shipments!$C14)</f>
        <v/>
      </c>
      <c r="C14" s="10">
        <f>IF($A14="","",Shipments!$M14)</f>
        <v/>
      </c>
      <c r="D14" s="9">
        <f>IF($A14="","",Shipments!$N14)</f>
        <v/>
      </c>
    </row>
    <row r="15">
      <c r="A15" s="10">
        <f>IF(Shipments!$M15="Delivered","",Shipments!$A15)</f>
        <v/>
      </c>
      <c r="B15" s="10">
        <f>IF($A15="","",Shipments!$C15)</f>
        <v/>
      </c>
      <c r="C15" s="10">
        <f>IF($A15="","",Shipments!$M15)</f>
        <v/>
      </c>
      <c r="D15" s="9">
        <f>IF($A15="","",Shipments!$N15)</f>
        <v/>
      </c>
    </row>
    <row r="16">
      <c r="A16" s="10">
        <f>IF(Shipments!$M16="Delivered","",Shipments!$A16)</f>
        <v/>
      </c>
      <c r="B16" s="10">
        <f>IF($A16="","",Shipments!$C16)</f>
        <v/>
      </c>
      <c r="C16" s="10">
        <f>IF($A16="","",Shipments!$M16)</f>
        <v/>
      </c>
      <c r="D16" s="9">
        <f>IF($A16="","",Shipments!$N16)</f>
        <v/>
      </c>
    </row>
    <row r="17">
      <c r="A17" s="10">
        <f>IF(Shipments!$M17="Delivered","",Shipments!$A17)</f>
        <v/>
      </c>
      <c r="B17" s="10">
        <f>IF($A17="","",Shipments!$C17)</f>
        <v/>
      </c>
      <c r="C17" s="10">
        <f>IF($A17="","",Shipments!$M17)</f>
        <v/>
      </c>
      <c r="D17" s="9">
        <f>IF($A17="","",Shipments!$N17)</f>
        <v/>
      </c>
    </row>
    <row r="18">
      <c r="A18" s="10">
        <f>IF(Shipments!$M18="Delivered","",Shipments!$A18)</f>
        <v/>
      </c>
      <c r="B18" s="10">
        <f>IF($A18="","",Shipments!$C18)</f>
        <v/>
      </c>
      <c r="C18" s="10">
        <f>IF($A18="","",Shipments!$M18)</f>
        <v/>
      </c>
      <c r="D18" s="9">
        <f>IF($A18="","",Shipments!$N18)</f>
        <v/>
      </c>
    </row>
    <row r="19">
      <c r="A19" s="10">
        <f>IF(Shipments!$M19="Delivered","",Shipments!$A19)</f>
        <v/>
      </c>
      <c r="B19" s="10">
        <f>IF($A19="","",Shipments!$C19)</f>
        <v/>
      </c>
      <c r="C19" s="10">
        <f>IF($A19="","",Shipments!$M19)</f>
        <v/>
      </c>
      <c r="D19" s="9">
        <f>IF($A19="","",Shipments!$N19)</f>
        <v/>
      </c>
    </row>
    <row r="20">
      <c r="A20" s="10">
        <f>IF(Shipments!$M20="Delivered","",Shipments!$A20)</f>
        <v/>
      </c>
      <c r="B20" s="10">
        <f>IF($A20="","",Shipments!$C20)</f>
        <v/>
      </c>
      <c r="C20" s="10">
        <f>IF($A20="","",Shipments!$M20)</f>
        <v/>
      </c>
      <c r="D20" s="9">
        <f>IF($A20="","",Shipments!$N20)</f>
        <v/>
      </c>
    </row>
    <row r="21">
      <c r="A21" s="10">
        <f>IF(Shipments!$M21="Delivered","",Shipments!$A21)</f>
        <v/>
      </c>
      <c r="B21" s="10">
        <f>IF($A21="","",Shipments!$C21)</f>
        <v/>
      </c>
      <c r="C21" s="10">
        <f>IF($A21="","",Shipments!$M21)</f>
        <v/>
      </c>
      <c r="D21" s="9">
        <f>IF($A21="","",Shipments!$N21)</f>
        <v/>
      </c>
    </row>
    <row r="22">
      <c r="A22" s="10">
        <f>IF(Shipments!$M22="Delivered","",Shipments!$A22)</f>
        <v/>
      </c>
      <c r="B22" s="10">
        <f>IF($A22="","",Shipments!$C22)</f>
        <v/>
      </c>
      <c r="C22" s="10">
        <f>IF($A22="","",Shipments!$M22)</f>
        <v/>
      </c>
      <c r="D22" s="9">
        <f>IF($A22="","",Shipments!$N22)</f>
        <v/>
      </c>
    </row>
    <row r="23">
      <c r="A23" s="10">
        <f>IF(Shipments!$M23="Delivered","",Shipments!$A23)</f>
        <v/>
      </c>
      <c r="B23" s="10">
        <f>IF($A23="","",Shipments!$C23)</f>
        <v/>
      </c>
      <c r="C23" s="10">
        <f>IF($A23="","",Shipments!$M23)</f>
        <v/>
      </c>
      <c r="D23" s="9">
        <f>IF($A23="","",Shipments!$N23)</f>
        <v/>
      </c>
    </row>
    <row r="24">
      <c r="A24" s="10">
        <f>IF(Shipments!$M24="Delivered","",Shipments!$A24)</f>
        <v/>
      </c>
      <c r="B24" s="10">
        <f>IF($A24="","",Shipments!$C24)</f>
        <v/>
      </c>
      <c r="C24" s="10">
        <f>IF($A24="","",Shipments!$M24)</f>
        <v/>
      </c>
      <c r="D24" s="9">
        <f>IF($A24="","",Shipments!$N24)</f>
        <v/>
      </c>
    </row>
    <row r="25">
      <c r="A25" s="10">
        <f>IF(Shipments!$M25="Delivered","",Shipments!$A25)</f>
        <v/>
      </c>
      <c r="B25" s="10">
        <f>IF($A25="","",Shipments!$C25)</f>
        <v/>
      </c>
      <c r="C25" s="10">
        <f>IF($A25="","",Shipments!$M25)</f>
        <v/>
      </c>
      <c r="D25" s="9">
        <f>IF($A25="","",Shipments!$N25)</f>
        <v/>
      </c>
    </row>
    <row r="26">
      <c r="A26" s="10">
        <f>IF(Shipments!$M26="Delivered","",Shipments!$A26)</f>
        <v/>
      </c>
      <c r="B26" s="10">
        <f>IF($A26="","",Shipments!$C26)</f>
        <v/>
      </c>
      <c r="C26" s="10">
        <f>IF($A26="","",Shipments!$M26)</f>
        <v/>
      </c>
      <c r="D26" s="9">
        <f>IF($A26="","",Shipments!$N26)</f>
        <v/>
      </c>
    </row>
    <row r="27">
      <c r="A27" s="10">
        <f>IF(Shipments!$M27="Delivered","",Shipments!$A27)</f>
        <v/>
      </c>
      <c r="B27" s="10">
        <f>IF($A27="","",Shipments!$C27)</f>
        <v/>
      </c>
      <c r="C27" s="10">
        <f>IF($A27="","",Shipments!$M27)</f>
        <v/>
      </c>
      <c r="D27" s="9">
        <f>IF($A27="","",Shipments!$N27)</f>
        <v/>
      </c>
    </row>
    <row r="28">
      <c r="A28" s="10">
        <f>IF(Shipments!$M28="Delivered","",Shipments!$A28)</f>
        <v/>
      </c>
      <c r="B28" s="10">
        <f>IF($A28="","",Shipments!$C28)</f>
        <v/>
      </c>
      <c r="C28" s="10">
        <f>IF($A28="","",Shipments!$M28)</f>
        <v/>
      </c>
      <c r="D28" s="9">
        <f>IF($A28="","",Shipments!$N28)</f>
        <v/>
      </c>
    </row>
    <row r="29">
      <c r="A29" s="10">
        <f>IF(Shipments!$M29="Delivered","",Shipments!$A29)</f>
        <v/>
      </c>
      <c r="B29" s="10">
        <f>IF($A29="","",Shipments!$C29)</f>
        <v/>
      </c>
      <c r="C29" s="10">
        <f>IF($A29="","",Shipments!$M29)</f>
        <v/>
      </c>
      <c r="D29" s="9">
        <f>IF($A29="","",Shipments!$N29)</f>
        <v/>
      </c>
    </row>
    <row r="30">
      <c r="A30" s="10">
        <f>IF(Shipments!$M30="Delivered","",Shipments!$A30)</f>
        <v/>
      </c>
      <c r="B30" s="10">
        <f>IF($A30="","",Shipments!$C30)</f>
        <v/>
      </c>
      <c r="C30" s="10">
        <f>IF($A30="","",Shipments!$M30)</f>
        <v/>
      </c>
      <c r="D30" s="9">
        <f>IF($A30="","",Shipments!$N30)</f>
        <v/>
      </c>
    </row>
    <row r="31">
      <c r="A31" s="10">
        <f>IF(Shipments!$M31="Delivered","",Shipments!$A31)</f>
        <v/>
      </c>
      <c r="B31" s="10">
        <f>IF($A31="","",Shipments!$C31)</f>
        <v/>
      </c>
      <c r="C31" s="10">
        <f>IF($A31="","",Shipments!$M31)</f>
        <v/>
      </c>
      <c r="D31" s="9">
        <f>IF($A31="","",Shipments!$N31)</f>
        <v/>
      </c>
    </row>
    <row r="32">
      <c r="A32" s="10">
        <f>IF(Shipments!$M32="Delivered","",Shipments!$A32)</f>
        <v/>
      </c>
      <c r="B32" s="10">
        <f>IF($A32="","",Shipments!$C32)</f>
        <v/>
      </c>
      <c r="C32" s="10">
        <f>IF($A32="","",Shipments!$M32)</f>
        <v/>
      </c>
      <c r="D32" s="9">
        <f>IF($A32="","",Shipments!$N32)</f>
        <v/>
      </c>
    </row>
    <row r="33">
      <c r="A33" s="10">
        <f>IF(Shipments!$M33="Delivered","",Shipments!$A33)</f>
        <v/>
      </c>
      <c r="B33" s="10">
        <f>IF($A33="","",Shipments!$C33)</f>
        <v/>
      </c>
      <c r="C33" s="10">
        <f>IF($A33="","",Shipments!$M33)</f>
        <v/>
      </c>
      <c r="D33" s="9">
        <f>IF($A33="","",Shipments!$N33)</f>
        <v/>
      </c>
    </row>
    <row r="34">
      <c r="A34" s="10">
        <f>IF(Shipments!$M34="Delivered","",Shipments!$A34)</f>
        <v/>
      </c>
      <c r="B34" s="10">
        <f>IF($A34="","",Shipments!$C34)</f>
        <v/>
      </c>
      <c r="C34" s="10">
        <f>IF($A34="","",Shipments!$M34)</f>
        <v/>
      </c>
      <c r="D34" s="9">
        <f>IF($A34="","",Shipments!$N34)</f>
        <v/>
      </c>
    </row>
    <row r="35">
      <c r="A35" s="10">
        <f>IF(Shipments!$M35="Delivered","",Shipments!$A35)</f>
        <v/>
      </c>
      <c r="B35" s="10">
        <f>IF($A35="","",Shipments!$C35)</f>
        <v/>
      </c>
      <c r="C35" s="10">
        <f>IF($A35="","",Shipments!$M35)</f>
        <v/>
      </c>
      <c r="D35" s="9">
        <f>IF($A35="","",Shipments!$N35)</f>
        <v/>
      </c>
    </row>
    <row r="36">
      <c r="A36" s="10">
        <f>IF(Shipments!$M36="Delivered","",Shipments!$A36)</f>
        <v/>
      </c>
      <c r="B36" s="10">
        <f>IF($A36="","",Shipments!$C36)</f>
        <v/>
      </c>
      <c r="C36" s="10">
        <f>IF($A36="","",Shipments!$M36)</f>
        <v/>
      </c>
      <c r="D36" s="9">
        <f>IF($A36="","",Shipments!$N36)</f>
        <v/>
      </c>
    </row>
    <row r="37">
      <c r="A37" s="10">
        <f>IF(Shipments!$M37="Delivered","",Shipments!$A37)</f>
        <v/>
      </c>
      <c r="B37" s="10">
        <f>IF($A37="","",Shipments!$C37)</f>
        <v/>
      </c>
      <c r="C37" s="10">
        <f>IF($A37="","",Shipments!$M37)</f>
        <v/>
      </c>
      <c r="D37" s="9">
        <f>IF($A37="","",Shipments!$N37)</f>
        <v/>
      </c>
    </row>
    <row r="38">
      <c r="A38" s="10">
        <f>IF(Shipments!$M38="Delivered","",Shipments!$A38)</f>
        <v/>
      </c>
      <c r="B38" s="10">
        <f>IF($A38="","",Shipments!$C38)</f>
        <v/>
      </c>
      <c r="C38" s="10">
        <f>IF($A38="","",Shipments!$M38)</f>
        <v/>
      </c>
      <c r="D38" s="9">
        <f>IF($A38="","",Shipments!$N38)</f>
        <v/>
      </c>
    </row>
    <row r="39">
      <c r="A39" s="10">
        <f>IF(Shipments!$M39="Delivered","",Shipments!$A39)</f>
        <v/>
      </c>
      <c r="B39" s="10">
        <f>IF($A39="","",Shipments!$C39)</f>
        <v/>
      </c>
      <c r="C39" s="10">
        <f>IF($A39="","",Shipments!$M39)</f>
        <v/>
      </c>
      <c r="D39" s="9">
        <f>IF($A39="","",Shipments!$N39)</f>
        <v/>
      </c>
    </row>
    <row r="40">
      <c r="A40" s="10">
        <f>IF(Shipments!$M40="Delivered","",Shipments!$A40)</f>
        <v/>
      </c>
      <c r="B40" s="10">
        <f>IF($A40="","",Shipments!$C40)</f>
        <v/>
      </c>
      <c r="C40" s="10">
        <f>IF($A40="","",Shipments!$M40)</f>
        <v/>
      </c>
      <c r="D40" s="9">
        <f>IF($A40="","",Shipments!$N40)</f>
        <v/>
      </c>
    </row>
    <row r="41">
      <c r="A41" s="10">
        <f>IF(Shipments!$M41="Delivered","",Shipments!$A41)</f>
        <v/>
      </c>
      <c r="B41" s="10">
        <f>IF($A41="","",Shipments!$C41)</f>
        <v/>
      </c>
      <c r="C41" s="10">
        <f>IF($A41="","",Shipments!$M41)</f>
        <v/>
      </c>
      <c r="D41" s="9">
        <f>IF($A41="","",Shipments!$N41)</f>
        <v/>
      </c>
    </row>
    <row r="42">
      <c r="A42" s="10">
        <f>IF(Shipments!$M42="Delivered","",Shipments!$A42)</f>
        <v/>
      </c>
      <c r="B42" s="10">
        <f>IF($A42="","",Shipments!$C42)</f>
        <v/>
      </c>
      <c r="C42" s="10">
        <f>IF($A42="","",Shipments!$M42)</f>
        <v/>
      </c>
      <c r="D42" s="9">
        <f>IF($A42="","",Shipments!$N42)</f>
        <v/>
      </c>
    </row>
    <row r="43">
      <c r="A43" s="10">
        <f>IF(Shipments!$M43="Delivered","",Shipments!$A43)</f>
        <v/>
      </c>
      <c r="B43" s="10">
        <f>IF($A43="","",Shipments!$C43)</f>
        <v/>
      </c>
      <c r="C43" s="10">
        <f>IF($A43="","",Shipments!$M43)</f>
        <v/>
      </c>
      <c r="D43" s="9">
        <f>IF($A43="","",Shipments!$N43)</f>
        <v/>
      </c>
    </row>
    <row r="44">
      <c r="A44" s="10">
        <f>IF(Shipments!$M44="Delivered","",Shipments!$A44)</f>
        <v/>
      </c>
      <c r="B44" s="10">
        <f>IF($A44="","",Shipments!$C44)</f>
        <v/>
      </c>
      <c r="C44" s="10">
        <f>IF($A44="","",Shipments!$M44)</f>
        <v/>
      </c>
      <c r="D44" s="9">
        <f>IF($A44="","",Shipments!$N44)</f>
        <v/>
      </c>
    </row>
    <row r="45">
      <c r="A45" s="10">
        <f>IF(Shipments!$M45="Delivered","",Shipments!$A45)</f>
        <v/>
      </c>
      <c r="B45" s="10">
        <f>IF($A45="","",Shipments!$C45)</f>
        <v/>
      </c>
      <c r="C45" s="10">
        <f>IF($A45="","",Shipments!$M45)</f>
        <v/>
      </c>
      <c r="D45" s="9">
        <f>IF($A45="","",Shipments!$N45)</f>
        <v/>
      </c>
    </row>
    <row r="46">
      <c r="A46" s="10">
        <f>IF(Shipments!$M46="Delivered","",Shipments!$A46)</f>
        <v/>
      </c>
      <c r="B46" s="10">
        <f>IF($A46="","",Shipments!$C46)</f>
        <v/>
      </c>
      <c r="C46" s="10">
        <f>IF($A46="","",Shipments!$M46)</f>
        <v/>
      </c>
      <c r="D46" s="9">
        <f>IF($A46="","",Shipments!$N46)</f>
        <v/>
      </c>
    </row>
    <row r="47">
      <c r="A47" s="10">
        <f>IF(Shipments!$M47="Delivered","",Shipments!$A47)</f>
        <v/>
      </c>
      <c r="B47" s="10">
        <f>IF($A47="","",Shipments!$C47)</f>
        <v/>
      </c>
      <c r="C47" s="10">
        <f>IF($A47="","",Shipments!$M47)</f>
        <v/>
      </c>
      <c r="D47" s="9">
        <f>IF($A47="","",Shipments!$N47)</f>
        <v/>
      </c>
    </row>
    <row r="48">
      <c r="A48" s="10">
        <f>IF(Shipments!$M48="Delivered","",Shipments!$A48)</f>
        <v/>
      </c>
      <c r="B48" s="10">
        <f>IF($A48="","",Shipments!$C48)</f>
        <v/>
      </c>
      <c r="C48" s="10">
        <f>IF($A48="","",Shipments!$M48)</f>
        <v/>
      </c>
      <c r="D48" s="9">
        <f>IF($A48="","",Shipments!$N48)</f>
        <v/>
      </c>
    </row>
    <row r="49">
      <c r="A49" s="10">
        <f>IF(Shipments!$M49="Delivered","",Shipments!$A49)</f>
        <v/>
      </c>
      <c r="B49" s="10">
        <f>IF($A49="","",Shipments!$C49)</f>
        <v/>
      </c>
      <c r="C49" s="10">
        <f>IF($A49="","",Shipments!$M49)</f>
        <v/>
      </c>
      <c r="D49" s="9">
        <f>IF($A49="","",Shipments!$N49)</f>
        <v/>
      </c>
    </row>
    <row r="50">
      <c r="A50" s="10">
        <f>IF(Shipments!$M50="Delivered","",Shipments!$A50)</f>
        <v/>
      </c>
      <c r="B50" s="10">
        <f>IF($A50="","",Shipments!$C50)</f>
        <v/>
      </c>
      <c r="C50" s="10">
        <f>IF($A50="","",Shipments!$M50)</f>
        <v/>
      </c>
      <c r="D50" s="9">
        <f>IF($A50="","",Shipments!$N50)</f>
        <v/>
      </c>
    </row>
    <row r="51">
      <c r="A51" s="10">
        <f>IF(Shipments!$M51="Delivered","",Shipments!$A51)</f>
        <v/>
      </c>
      <c r="B51" s="10">
        <f>IF($A51="","",Shipments!$C51)</f>
        <v/>
      </c>
      <c r="C51" s="10">
        <f>IF($A51="","",Shipments!$M51)</f>
        <v/>
      </c>
      <c r="D51" s="9">
        <f>IF($A51="","",Shipments!$N51)</f>
        <v/>
      </c>
    </row>
    <row r="52">
      <c r="A52" s="10">
        <f>IF(Shipments!$M52="Delivered","",Shipments!$A52)</f>
        <v/>
      </c>
      <c r="B52" s="10">
        <f>IF($A52="","",Shipments!$C52)</f>
        <v/>
      </c>
      <c r="C52" s="10">
        <f>IF($A52="","",Shipments!$M52)</f>
        <v/>
      </c>
      <c r="D52" s="9">
        <f>IF($A52="","",Shipments!$N52)</f>
        <v/>
      </c>
    </row>
    <row r="53">
      <c r="A53" s="10">
        <f>IF(Shipments!$M53="Delivered","",Shipments!$A53)</f>
        <v/>
      </c>
      <c r="B53" s="10">
        <f>IF($A53="","",Shipments!$C53)</f>
        <v/>
      </c>
      <c r="C53" s="10">
        <f>IF($A53="","",Shipments!$M53)</f>
        <v/>
      </c>
      <c r="D53" s="9">
        <f>IF($A53="","",Shipments!$N53)</f>
        <v/>
      </c>
    </row>
    <row r="54">
      <c r="A54" s="10">
        <f>IF(Shipments!$M54="Delivered","",Shipments!$A54)</f>
        <v/>
      </c>
      <c r="B54" s="10">
        <f>IF($A54="","",Shipments!$C54)</f>
        <v/>
      </c>
      <c r="C54" s="10">
        <f>IF($A54="","",Shipments!$M54)</f>
        <v/>
      </c>
      <c r="D54" s="9">
        <f>IF($A54="","",Shipments!$N54)</f>
        <v/>
      </c>
    </row>
    <row r="55">
      <c r="A55" s="10">
        <f>IF(Shipments!$M55="Delivered","",Shipments!$A55)</f>
        <v/>
      </c>
      <c r="B55" s="10">
        <f>IF($A55="","",Shipments!$C55)</f>
        <v/>
      </c>
      <c r="C55" s="10">
        <f>IF($A55="","",Shipments!$M55)</f>
        <v/>
      </c>
      <c r="D55" s="9">
        <f>IF($A55="","",Shipments!$N55)</f>
        <v/>
      </c>
    </row>
    <row r="56">
      <c r="A56" s="10">
        <f>IF(Shipments!$M56="Delivered","",Shipments!$A56)</f>
        <v/>
      </c>
      <c r="B56" s="10">
        <f>IF($A56="","",Shipments!$C56)</f>
        <v/>
      </c>
      <c r="C56" s="10">
        <f>IF($A56="","",Shipments!$M56)</f>
        <v/>
      </c>
      <c r="D56" s="9">
        <f>IF($A56="","",Shipments!$N56)</f>
        <v/>
      </c>
    </row>
    <row r="57">
      <c r="A57" s="10">
        <f>IF(Shipments!$M57="Delivered","",Shipments!$A57)</f>
        <v/>
      </c>
      <c r="B57" s="10">
        <f>IF($A57="","",Shipments!$C57)</f>
        <v/>
      </c>
      <c r="C57" s="10">
        <f>IF($A57="","",Shipments!$M57)</f>
        <v/>
      </c>
      <c r="D57" s="9">
        <f>IF($A57="","",Shipments!$N57)</f>
        <v/>
      </c>
    </row>
    <row r="58">
      <c r="A58" s="10">
        <f>IF(Shipments!$M58="Delivered","",Shipments!$A58)</f>
        <v/>
      </c>
      <c r="B58" s="10">
        <f>IF($A58="","",Shipments!$C58)</f>
        <v/>
      </c>
      <c r="C58" s="10">
        <f>IF($A58="","",Shipments!$M58)</f>
        <v/>
      </c>
      <c r="D58" s="9">
        <f>IF($A58="","",Shipments!$N58)</f>
        <v/>
      </c>
    </row>
    <row r="59">
      <c r="A59" s="10">
        <f>IF(Shipments!$M59="Delivered","",Shipments!$A59)</f>
        <v/>
      </c>
      <c r="B59" s="10">
        <f>IF($A59="","",Shipments!$C59)</f>
        <v/>
      </c>
      <c r="C59" s="10">
        <f>IF($A59="","",Shipments!$M59)</f>
        <v/>
      </c>
      <c r="D59" s="9">
        <f>IF($A59="","",Shipments!$N59)</f>
        <v/>
      </c>
    </row>
    <row r="60">
      <c r="A60" s="10">
        <f>IF(Shipments!$M60="Delivered","",Shipments!$A60)</f>
        <v/>
      </c>
      <c r="B60" s="10">
        <f>IF($A60="","",Shipments!$C60)</f>
        <v/>
      </c>
      <c r="C60" s="10">
        <f>IF($A60="","",Shipments!$M60)</f>
        <v/>
      </c>
      <c r="D60" s="9">
        <f>IF($A60="","",Shipments!$N60)</f>
        <v/>
      </c>
    </row>
    <row r="61">
      <c r="A61" s="10">
        <f>IF(Shipments!$M61="Delivered","",Shipments!$A61)</f>
        <v/>
      </c>
      <c r="B61" s="10">
        <f>IF($A61="","",Shipments!$C61)</f>
        <v/>
      </c>
      <c r="C61" s="10">
        <f>IF($A61="","",Shipments!$M61)</f>
        <v/>
      </c>
      <c r="D61" s="9">
        <f>IF($A61="","",Shipments!$N61)</f>
        <v/>
      </c>
    </row>
    <row r="62">
      <c r="A62" s="10">
        <f>IF(Shipments!$M62="Delivered","",Shipments!$A62)</f>
        <v/>
      </c>
      <c r="B62" s="10">
        <f>IF($A62="","",Shipments!$C62)</f>
        <v/>
      </c>
      <c r="C62" s="10">
        <f>IF($A62="","",Shipments!$M62)</f>
        <v/>
      </c>
      <c r="D62" s="9">
        <f>IF($A62="","",Shipments!$N62)</f>
        <v/>
      </c>
    </row>
    <row r="63">
      <c r="A63" s="10">
        <f>IF(Shipments!$M63="Delivered","",Shipments!$A63)</f>
        <v/>
      </c>
      <c r="B63" s="10">
        <f>IF($A63="","",Shipments!$C63)</f>
        <v/>
      </c>
      <c r="C63" s="10">
        <f>IF($A63="","",Shipments!$M63)</f>
        <v/>
      </c>
      <c r="D63" s="9">
        <f>IF($A63="","",Shipments!$N63)</f>
        <v/>
      </c>
    </row>
    <row r="64">
      <c r="A64" s="10">
        <f>IF(Shipments!$M64="Delivered","",Shipments!$A64)</f>
        <v/>
      </c>
      <c r="B64" s="10">
        <f>IF($A64="","",Shipments!$C64)</f>
        <v/>
      </c>
      <c r="C64" s="10">
        <f>IF($A64="","",Shipments!$M64)</f>
        <v/>
      </c>
      <c r="D64" s="9">
        <f>IF($A64="","",Shipments!$N64)</f>
        <v/>
      </c>
    </row>
    <row r="65">
      <c r="A65" s="10">
        <f>IF(Shipments!$M65="Delivered","",Shipments!$A65)</f>
        <v/>
      </c>
      <c r="B65" s="10">
        <f>IF($A65="","",Shipments!$C65)</f>
        <v/>
      </c>
      <c r="C65" s="10">
        <f>IF($A65="","",Shipments!$M65)</f>
        <v/>
      </c>
      <c r="D65" s="9">
        <f>IF($A65="","",Shipments!$N65)</f>
        <v/>
      </c>
    </row>
    <row r="66">
      <c r="A66" s="10">
        <f>IF(Shipments!$M66="Delivered","",Shipments!$A66)</f>
        <v/>
      </c>
      <c r="B66" s="10">
        <f>IF($A66="","",Shipments!$C66)</f>
        <v/>
      </c>
      <c r="C66" s="10">
        <f>IF($A66="","",Shipments!$M66)</f>
        <v/>
      </c>
      <c r="D66" s="9">
        <f>IF($A66="","",Shipments!$N66)</f>
        <v/>
      </c>
    </row>
    <row r="67">
      <c r="A67" s="10">
        <f>IF(Shipments!$M67="Delivered","",Shipments!$A67)</f>
        <v/>
      </c>
      <c r="B67" s="10">
        <f>IF($A67="","",Shipments!$C67)</f>
        <v/>
      </c>
      <c r="C67" s="10">
        <f>IF($A67="","",Shipments!$M67)</f>
        <v/>
      </c>
      <c r="D67" s="9">
        <f>IF($A67="","",Shipments!$N67)</f>
        <v/>
      </c>
    </row>
    <row r="68">
      <c r="A68" s="10">
        <f>IF(Shipments!$M68="Delivered","",Shipments!$A68)</f>
        <v/>
      </c>
      <c r="B68" s="10">
        <f>IF($A68="","",Shipments!$C68)</f>
        <v/>
      </c>
      <c r="C68" s="10">
        <f>IF($A68="","",Shipments!$M68)</f>
        <v/>
      </c>
      <c r="D68" s="9">
        <f>IF($A68="","",Shipments!$N68)</f>
        <v/>
      </c>
    </row>
    <row r="69">
      <c r="A69" s="10">
        <f>IF(Shipments!$M69="Delivered","",Shipments!$A69)</f>
        <v/>
      </c>
      <c r="B69" s="10">
        <f>IF($A69="","",Shipments!$C69)</f>
        <v/>
      </c>
      <c r="C69" s="10">
        <f>IF($A69="","",Shipments!$M69)</f>
        <v/>
      </c>
      <c r="D69" s="9">
        <f>IF($A69="","",Shipments!$N69)</f>
        <v/>
      </c>
    </row>
    <row r="70">
      <c r="A70" s="10">
        <f>IF(Shipments!$M70="Delivered","",Shipments!$A70)</f>
        <v/>
      </c>
      <c r="B70" s="10">
        <f>IF($A70="","",Shipments!$C70)</f>
        <v/>
      </c>
      <c r="C70" s="10">
        <f>IF($A70="","",Shipments!$M70)</f>
        <v/>
      </c>
      <c r="D70" s="9">
        <f>IF($A70="","",Shipments!$N70)</f>
        <v/>
      </c>
    </row>
    <row r="71">
      <c r="A71" s="10">
        <f>IF(Shipments!$M71="Delivered","",Shipments!$A71)</f>
        <v/>
      </c>
      <c r="B71" s="10">
        <f>IF($A71="","",Shipments!$C71)</f>
        <v/>
      </c>
      <c r="C71" s="10">
        <f>IF($A71="","",Shipments!$M71)</f>
        <v/>
      </c>
      <c r="D71" s="9">
        <f>IF($A71="","",Shipments!$N71)</f>
        <v/>
      </c>
    </row>
    <row r="72">
      <c r="A72" s="10">
        <f>IF(Shipments!$M72="Delivered","",Shipments!$A72)</f>
        <v/>
      </c>
      <c r="B72" s="10">
        <f>IF($A72="","",Shipments!$C72)</f>
        <v/>
      </c>
      <c r="C72" s="10">
        <f>IF($A72="","",Shipments!$M72)</f>
        <v/>
      </c>
      <c r="D72" s="9">
        <f>IF($A72="","",Shipments!$N72)</f>
        <v/>
      </c>
    </row>
    <row r="73">
      <c r="A73" s="10">
        <f>IF(Shipments!$M73="Delivered","",Shipments!$A73)</f>
        <v/>
      </c>
      <c r="B73" s="10">
        <f>IF($A73="","",Shipments!$C73)</f>
        <v/>
      </c>
      <c r="C73" s="10">
        <f>IF($A73="","",Shipments!$M73)</f>
        <v/>
      </c>
      <c r="D73" s="9">
        <f>IF($A73="","",Shipments!$N73)</f>
        <v/>
      </c>
    </row>
    <row r="74">
      <c r="A74" s="10">
        <f>IF(Shipments!$M74="Delivered","",Shipments!$A74)</f>
        <v/>
      </c>
      <c r="B74" s="10">
        <f>IF($A74="","",Shipments!$C74)</f>
        <v/>
      </c>
      <c r="C74" s="10">
        <f>IF($A74="","",Shipments!$M74)</f>
        <v/>
      </c>
      <c r="D74" s="9">
        <f>IF($A74="","",Shipments!$N74)</f>
        <v/>
      </c>
    </row>
    <row r="75">
      <c r="A75" s="10">
        <f>IF(Shipments!$M75="Delivered","",Shipments!$A75)</f>
        <v/>
      </c>
      <c r="B75" s="10">
        <f>IF($A75="","",Shipments!$C75)</f>
        <v/>
      </c>
      <c r="C75" s="10">
        <f>IF($A75="","",Shipments!$M75)</f>
        <v/>
      </c>
      <c r="D75" s="9">
        <f>IF($A75="","",Shipments!$N75)</f>
        <v/>
      </c>
    </row>
    <row r="76">
      <c r="A76" s="10">
        <f>IF(Shipments!$M76="Delivered","",Shipments!$A76)</f>
        <v/>
      </c>
      <c r="B76" s="10">
        <f>IF($A76="","",Shipments!$C76)</f>
        <v/>
      </c>
      <c r="C76" s="10">
        <f>IF($A76="","",Shipments!$M76)</f>
        <v/>
      </c>
      <c r="D76" s="9">
        <f>IF($A76="","",Shipments!$N76)</f>
        <v/>
      </c>
    </row>
    <row r="77">
      <c r="A77" s="10">
        <f>IF(Shipments!$M77="Delivered","",Shipments!$A77)</f>
        <v/>
      </c>
      <c r="B77" s="10">
        <f>IF($A77="","",Shipments!$C77)</f>
        <v/>
      </c>
      <c r="C77" s="10">
        <f>IF($A77="","",Shipments!$M77)</f>
        <v/>
      </c>
      <c r="D77" s="9">
        <f>IF($A77="","",Shipments!$N77)</f>
        <v/>
      </c>
    </row>
    <row r="78">
      <c r="A78" s="10">
        <f>IF(Shipments!$M78="Delivered","",Shipments!$A78)</f>
        <v/>
      </c>
      <c r="B78" s="10">
        <f>IF($A78="","",Shipments!$C78)</f>
        <v/>
      </c>
      <c r="C78" s="10">
        <f>IF($A78="","",Shipments!$M78)</f>
        <v/>
      </c>
      <c r="D78" s="9">
        <f>IF($A78="","",Shipments!$N78)</f>
        <v/>
      </c>
    </row>
    <row r="79">
      <c r="A79" s="10">
        <f>IF(Shipments!$M79="Delivered","",Shipments!$A79)</f>
        <v/>
      </c>
      <c r="B79" s="10">
        <f>IF($A79="","",Shipments!$C79)</f>
        <v/>
      </c>
      <c r="C79" s="10">
        <f>IF($A79="","",Shipments!$M79)</f>
        <v/>
      </c>
      <c r="D79" s="9">
        <f>IF($A79="","",Shipments!$N79)</f>
        <v/>
      </c>
    </row>
    <row r="80">
      <c r="A80" s="10">
        <f>IF(Shipments!$M80="Delivered","",Shipments!$A80)</f>
        <v/>
      </c>
      <c r="B80" s="10">
        <f>IF($A80="","",Shipments!$C80)</f>
        <v/>
      </c>
      <c r="C80" s="10">
        <f>IF($A80="","",Shipments!$M80)</f>
        <v/>
      </c>
      <c r="D80" s="9">
        <f>IF($A80="","",Shipments!$N80)</f>
        <v/>
      </c>
    </row>
    <row r="81">
      <c r="A81" s="10">
        <f>IF(Shipments!$M81="Delivered","",Shipments!$A81)</f>
        <v/>
      </c>
      <c r="B81" s="10">
        <f>IF($A81="","",Shipments!$C81)</f>
        <v/>
      </c>
      <c r="C81" s="10">
        <f>IF($A81="","",Shipments!$M81)</f>
        <v/>
      </c>
      <c r="D81" s="9">
        <f>IF($A81="","",Shipments!$N81)</f>
        <v/>
      </c>
    </row>
    <row r="82">
      <c r="A82" s="10">
        <f>IF(Shipments!$M82="Delivered","",Shipments!$A82)</f>
        <v/>
      </c>
      <c r="B82" s="10">
        <f>IF($A82="","",Shipments!$C82)</f>
        <v/>
      </c>
      <c r="C82" s="10">
        <f>IF($A82="","",Shipments!$M82)</f>
        <v/>
      </c>
      <c r="D82" s="9">
        <f>IF($A82="","",Shipments!$N82)</f>
        <v/>
      </c>
    </row>
    <row r="83">
      <c r="A83" s="10">
        <f>IF(Shipments!$M83="Delivered","",Shipments!$A83)</f>
        <v/>
      </c>
      <c r="B83" s="10">
        <f>IF($A83="","",Shipments!$C83)</f>
        <v/>
      </c>
      <c r="C83" s="10">
        <f>IF($A83="","",Shipments!$M83)</f>
        <v/>
      </c>
      <c r="D83" s="9">
        <f>IF($A83="","",Shipments!$N83)</f>
        <v/>
      </c>
    </row>
    <row r="84">
      <c r="A84" s="10">
        <f>IF(Shipments!$M84="Delivered","",Shipments!$A84)</f>
        <v/>
      </c>
      <c r="B84" s="10">
        <f>IF($A84="","",Shipments!$C84)</f>
        <v/>
      </c>
      <c r="C84" s="10">
        <f>IF($A84="","",Shipments!$M84)</f>
        <v/>
      </c>
      <c r="D84" s="9">
        <f>IF($A84="","",Shipments!$N84)</f>
        <v/>
      </c>
    </row>
    <row r="85">
      <c r="A85" s="10">
        <f>IF(Shipments!$M85="Delivered","",Shipments!$A85)</f>
        <v/>
      </c>
      <c r="B85" s="10">
        <f>IF($A85="","",Shipments!$C85)</f>
        <v/>
      </c>
      <c r="C85" s="10">
        <f>IF($A85="","",Shipments!$M85)</f>
        <v/>
      </c>
      <c r="D85" s="9">
        <f>IF($A85="","",Shipments!$N85)</f>
        <v/>
      </c>
    </row>
    <row r="86">
      <c r="A86" s="10">
        <f>IF(Shipments!$M86="Delivered","",Shipments!$A86)</f>
        <v/>
      </c>
      <c r="B86" s="10">
        <f>IF($A86="","",Shipments!$C86)</f>
        <v/>
      </c>
      <c r="C86" s="10">
        <f>IF($A86="","",Shipments!$M86)</f>
        <v/>
      </c>
      <c r="D86" s="9">
        <f>IF($A86="","",Shipments!$N86)</f>
        <v/>
      </c>
    </row>
    <row r="87">
      <c r="A87" s="10">
        <f>IF(Shipments!$M87="Delivered","",Shipments!$A87)</f>
        <v/>
      </c>
      <c r="B87" s="10">
        <f>IF($A87="","",Shipments!$C87)</f>
        <v/>
      </c>
      <c r="C87" s="10">
        <f>IF($A87="","",Shipments!$M87)</f>
        <v/>
      </c>
      <c r="D87" s="9">
        <f>IF($A87="","",Shipments!$N87)</f>
        <v/>
      </c>
    </row>
    <row r="88">
      <c r="A88" s="10">
        <f>IF(Shipments!$M88="Delivered","",Shipments!$A88)</f>
        <v/>
      </c>
      <c r="B88" s="10">
        <f>IF($A88="","",Shipments!$C88)</f>
        <v/>
      </c>
      <c r="C88" s="10">
        <f>IF($A88="","",Shipments!$M88)</f>
        <v/>
      </c>
      <c r="D88" s="9">
        <f>IF($A88="","",Shipments!$N88)</f>
        <v/>
      </c>
    </row>
    <row r="89">
      <c r="A89" s="10">
        <f>IF(Shipments!$M89="Delivered","",Shipments!$A89)</f>
        <v/>
      </c>
      <c r="B89" s="10">
        <f>IF($A89="","",Shipments!$C89)</f>
        <v/>
      </c>
      <c r="C89" s="10">
        <f>IF($A89="","",Shipments!$M89)</f>
        <v/>
      </c>
      <c r="D89" s="9">
        <f>IF($A89="","",Shipments!$N89)</f>
        <v/>
      </c>
    </row>
    <row r="90">
      <c r="A90" s="10">
        <f>IF(Shipments!$M90="Delivered","",Shipments!$A90)</f>
        <v/>
      </c>
      <c r="B90" s="10">
        <f>IF($A90="","",Shipments!$C90)</f>
        <v/>
      </c>
      <c r="C90" s="10">
        <f>IF($A90="","",Shipments!$M90)</f>
        <v/>
      </c>
      <c r="D90" s="9">
        <f>IF($A90="","",Shipments!$N90)</f>
        <v/>
      </c>
    </row>
    <row r="91">
      <c r="A91" s="10">
        <f>IF(Shipments!$M91="Delivered","",Shipments!$A91)</f>
        <v/>
      </c>
      <c r="B91" s="10">
        <f>IF($A91="","",Shipments!$C91)</f>
        <v/>
      </c>
      <c r="C91" s="10">
        <f>IF($A91="","",Shipments!$M91)</f>
        <v/>
      </c>
      <c r="D91" s="9">
        <f>IF($A91="","",Shipments!$N91)</f>
        <v/>
      </c>
    </row>
    <row r="92">
      <c r="A92" s="10">
        <f>IF(Shipments!$M92="Delivered","",Shipments!$A92)</f>
        <v/>
      </c>
      <c r="B92" s="10">
        <f>IF($A92="","",Shipments!$C92)</f>
        <v/>
      </c>
      <c r="C92" s="10">
        <f>IF($A92="","",Shipments!$M92)</f>
        <v/>
      </c>
      <c r="D92" s="9">
        <f>IF($A92="","",Shipments!$N92)</f>
        <v/>
      </c>
    </row>
    <row r="93">
      <c r="A93" s="10">
        <f>IF(Shipments!$M93="Delivered","",Shipments!$A93)</f>
        <v/>
      </c>
      <c r="B93" s="10">
        <f>IF($A93="","",Shipments!$C93)</f>
        <v/>
      </c>
      <c r="C93" s="10">
        <f>IF($A93="","",Shipments!$M93)</f>
        <v/>
      </c>
      <c r="D93" s="9">
        <f>IF($A93="","",Shipments!$N93)</f>
        <v/>
      </c>
    </row>
    <row r="94">
      <c r="A94" s="10">
        <f>IF(Shipments!$M94="Delivered","",Shipments!$A94)</f>
        <v/>
      </c>
      <c r="B94" s="10">
        <f>IF($A94="","",Shipments!$C94)</f>
        <v/>
      </c>
      <c r="C94" s="10">
        <f>IF($A94="","",Shipments!$M94)</f>
        <v/>
      </c>
      <c r="D94" s="9">
        <f>IF($A94="","",Shipments!$N94)</f>
        <v/>
      </c>
    </row>
    <row r="95">
      <c r="A95" s="10">
        <f>IF(Shipments!$M95="Delivered","",Shipments!$A95)</f>
        <v/>
      </c>
      <c r="B95" s="10">
        <f>IF($A95="","",Shipments!$C95)</f>
        <v/>
      </c>
      <c r="C95" s="10">
        <f>IF($A95="","",Shipments!$M95)</f>
        <v/>
      </c>
      <c r="D95" s="9">
        <f>IF($A95="","",Shipments!$N95)</f>
        <v/>
      </c>
    </row>
    <row r="96">
      <c r="A96" s="10">
        <f>IF(Shipments!$M96="Delivered","",Shipments!$A96)</f>
        <v/>
      </c>
      <c r="B96" s="10">
        <f>IF($A96="","",Shipments!$C96)</f>
        <v/>
      </c>
      <c r="C96" s="10">
        <f>IF($A96="","",Shipments!$M96)</f>
        <v/>
      </c>
      <c r="D96" s="9">
        <f>IF($A96="","",Shipments!$N96)</f>
        <v/>
      </c>
    </row>
    <row r="97">
      <c r="A97" s="10">
        <f>IF(Shipments!$M97="Delivered","",Shipments!$A97)</f>
        <v/>
      </c>
      <c r="B97" s="10">
        <f>IF($A97="","",Shipments!$C97)</f>
        <v/>
      </c>
      <c r="C97" s="10">
        <f>IF($A97="","",Shipments!$M97)</f>
        <v/>
      </c>
      <c r="D97" s="9">
        <f>IF($A97="","",Shipments!$N97)</f>
        <v/>
      </c>
    </row>
    <row r="98">
      <c r="A98" s="10">
        <f>IF(Shipments!$M98="Delivered","",Shipments!$A98)</f>
        <v/>
      </c>
      <c r="B98" s="10">
        <f>IF($A98="","",Shipments!$C98)</f>
        <v/>
      </c>
      <c r="C98" s="10">
        <f>IF($A98="","",Shipments!$M98)</f>
        <v/>
      </c>
      <c r="D98" s="9">
        <f>IF($A98="","",Shipments!$N98)</f>
        <v/>
      </c>
    </row>
    <row r="99">
      <c r="A99" s="10">
        <f>IF(Shipments!$M99="Delivered","",Shipments!$A99)</f>
        <v/>
      </c>
      <c r="B99" s="10">
        <f>IF($A99="","",Shipments!$C99)</f>
        <v/>
      </c>
      <c r="C99" s="10">
        <f>IF($A99="","",Shipments!$M99)</f>
        <v/>
      </c>
      <c r="D99" s="9">
        <f>IF($A99="","",Shipments!$N99)</f>
        <v/>
      </c>
    </row>
    <row r="100">
      <c r="A100" s="10">
        <f>IF(Shipments!$M100="Delivered","",Shipments!$A100)</f>
        <v/>
      </c>
      <c r="B100" s="10">
        <f>IF($A100="","",Shipments!$C100)</f>
        <v/>
      </c>
      <c r="C100" s="10">
        <f>IF($A100="","",Shipments!$M100)</f>
        <v/>
      </c>
      <c r="D100" s="9">
        <f>IF($A100="","",Shipments!$N100)</f>
        <v/>
      </c>
    </row>
    <row r="101">
      <c r="A101" s="10">
        <f>IF(Shipments!$M101="Delivered","",Shipments!$A101)</f>
        <v/>
      </c>
      <c r="B101" s="10">
        <f>IF($A101="","",Shipments!$C101)</f>
        <v/>
      </c>
      <c r="C101" s="10">
        <f>IF($A101="","",Shipments!$M101)</f>
        <v/>
      </c>
      <c r="D101" s="9">
        <f>IF($A101="","",Shipments!$N101)</f>
        <v/>
      </c>
    </row>
    <row r="102">
      <c r="A102" s="10">
        <f>IF(Shipments!$M102="Delivered","",Shipments!$A102)</f>
        <v/>
      </c>
      <c r="B102" s="10">
        <f>IF($A102="","",Shipments!$C102)</f>
        <v/>
      </c>
      <c r="C102" s="10">
        <f>IF($A102="","",Shipments!$M102)</f>
        <v/>
      </c>
      <c r="D102" s="9">
        <f>IF($A102="","",Shipments!$N102)</f>
        <v/>
      </c>
    </row>
    <row r="103">
      <c r="A103" s="10">
        <f>IF(Shipments!$M103="Delivered","",Shipments!$A103)</f>
        <v/>
      </c>
      <c r="B103" s="10">
        <f>IF($A103="","",Shipments!$C103)</f>
        <v/>
      </c>
      <c r="C103" s="10">
        <f>IF($A103="","",Shipments!$M103)</f>
        <v/>
      </c>
      <c r="D103" s="9">
        <f>IF($A103="","",Shipments!$N103)</f>
        <v/>
      </c>
    </row>
    <row r="104">
      <c r="A104" s="10">
        <f>IF(Shipments!$M104="Delivered","",Shipments!$A104)</f>
        <v/>
      </c>
      <c r="B104" s="10">
        <f>IF($A104="","",Shipments!$C104)</f>
        <v/>
      </c>
      <c r="C104" s="10">
        <f>IF($A104="","",Shipments!$M104)</f>
        <v/>
      </c>
      <c r="D104" s="9">
        <f>IF($A104="","",Shipments!$N104)</f>
        <v/>
      </c>
    </row>
    <row r="105">
      <c r="A105" s="10">
        <f>IF(Shipments!$M105="Delivered","",Shipments!$A105)</f>
        <v/>
      </c>
      <c r="B105" s="10">
        <f>IF($A105="","",Shipments!$C105)</f>
        <v/>
      </c>
      <c r="C105" s="10">
        <f>IF($A105="","",Shipments!$M105)</f>
        <v/>
      </c>
      <c r="D105" s="9">
        <f>IF($A105="","",Shipments!$N105)</f>
        <v/>
      </c>
    </row>
    <row r="106">
      <c r="A106" s="10">
        <f>IF(Shipments!$M106="Delivered","",Shipments!$A106)</f>
        <v/>
      </c>
      <c r="B106" s="10">
        <f>IF($A106="","",Shipments!$C106)</f>
        <v/>
      </c>
      <c r="C106" s="10">
        <f>IF($A106="","",Shipments!$M106)</f>
        <v/>
      </c>
      <c r="D106" s="9">
        <f>IF($A106="","",Shipments!$N106)</f>
        <v/>
      </c>
    </row>
    <row r="107">
      <c r="A107" s="10">
        <f>IF(Shipments!$M107="Delivered","",Shipments!$A107)</f>
        <v/>
      </c>
      <c r="B107" s="10">
        <f>IF($A107="","",Shipments!$C107)</f>
        <v/>
      </c>
      <c r="C107" s="10">
        <f>IF($A107="","",Shipments!$M107)</f>
        <v/>
      </c>
      <c r="D107" s="9">
        <f>IF($A107="","",Shipments!$N107)</f>
        <v/>
      </c>
    </row>
    <row r="108">
      <c r="A108" s="10">
        <f>IF(Shipments!$M108="Delivered","",Shipments!$A108)</f>
        <v/>
      </c>
      <c r="B108" s="10">
        <f>IF($A108="","",Shipments!$C108)</f>
        <v/>
      </c>
      <c r="C108" s="10">
        <f>IF($A108="","",Shipments!$M108)</f>
        <v/>
      </c>
      <c r="D108" s="9">
        <f>IF($A108="","",Shipments!$N108)</f>
        <v/>
      </c>
    </row>
    <row r="109">
      <c r="A109" s="10">
        <f>IF(Shipments!$M109="Delivered","",Shipments!$A109)</f>
        <v/>
      </c>
      <c r="B109" s="10">
        <f>IF($A109="","",Shipments!$C109)</f>
        <v/>
      </c>
      <c r="C109" s="10">
        <f>IF($A109="","",Shipments!$M109)</f>
        <v/>
      </c>
      <c r="D109" s="9">
        <f>IF($A109="","",Shipments!$N109)</f>
        <v/>
      </c>
    </row>
    <row r="110">
      <c r="A110" s="10">
        <f>IF(Shipments!$M110="Delivered","",Shipments!$A110)</f>
        <v/>
      </c>
      <c r="B110" s="10">
        <f>IF($A110="","",Shipments!$C110)</f>
        <v/>
      </c>
      <c r="C110" s="10">
        <f>IF($A110="","",Shipments!$M110)</f>
        <v/>
      </c>
      <c r="D110" s="9">
        <f>IF($A110="","",Shipments!$N110)</f>
        <v/>
      </c>
    </row>
    <row r="111">
      <c r="A111" s="10">
        <f>IF(Shipments!$M111="Delivered","",Shipments!$A111)</f>
        <v/>
      </c>
      <c r="B111" s="10">
        <f>IF($A111="","",Shipments!$C111)</f>
        <v/>
      </c>
      <c r="C111" s="10">
        <f>IF($A111="","",Shipments!$M111)</f>
        <v/>
      </c>
      <c r="D111" s="9">
        <f>IF($A111="","",Shipments!$N111)</f>
        <v/>
      </c>
    </row>
    <row r="112">
      <c r="A112" s="10">
        <f>IF(Shipments!$M112="Delivered","",Shipments!$A112)</f>
        <v/>
      </c>
      <c r="B112" s="10">
        <f>IF($A112="","",Shipments!$C112)</f>
        <v/>
      </c>
      <c r="C112" s="10">
        <f>IF($A112="","",Shipments!$M112)</f>
        <v/>
      </c>
      <c r="D112" s="9">
        <f>IF($A112="","",Shipments!$N112)</f>
        <v/>
      </c>
    </row>
    <row r="113">
      <c r="A113" s="10">
        <f>IF(Shipments!$M113="Delivered","",Shipments!$A113)</f>
        <v/>
      </c>
      <c r="B113" s="10">
        <f>IF($A113="","",Shipments!$C113)</f>
        <v/>
      </c>
      <c r="C113" s="10">
        <f>IF($A113="","",Shipments!$M113)</f>
        <v/>
      </c>
      <c r="D113" s="9">
        <f>IF($A113="","",Shipments!$N113)</f>
        <v/>
      </c>
    </row>
    <row r="114">
      <c r="A114" s="10">
        <f>IF(Shipments!$M114="Delivered","",Shipments!$A114)</f>
        <v/>
      </c>
      <c r="B114" s="10">
        <f>IF($A114="","",Shipments!$C114)</f>
        <v/>
      </c>
      <c r="C114" s="10">
        <f>IF($A114="","",Shipments!$M114)</f>
        <v/>
      </c>
      <c r="D114" s="9">
        <f>IF($A114="","",Shipments!$N114)</f>
        <v/>
      </c>
    </row>
    <row r="115">
      <c r="A115" s="10">
        <f>IF(Shipments!$M115="Delivered","",Shipments!$A115)</f>
        <v/>
      </c>
      <c r="B115" s="10">
        <f>IF($A115="","",Shipments!$C115)</f>
        <v/>
      </c>
      <c r="C115" s="10">
        <f>IF($A115="","",Shipments!$M115)</f>
        <v/>
      </c>
      <c r="D115" s="9">
        <f>IF($A115="","",Shipments!$N115)</f>
        <v/>
      </c>
    </row>
    <row r="116">
      <c r="A116" s="10">
        <f>IF(Shipments!$M116="Delivered","",Shipments!$A116)</f>
        <v/>
      </c>
      <c r="B116" s="10">
        <f>IF($A116="","",Shipments!$C116)</f>
        <v/>
      </c>
      <c r="C116" s="10">
        <f>IF($A116="","",Shipments!$M116)</f>
        <v/>
      </c>
      <c r="D116" s="9">
        <f>IF($A116="","",Shipments!$N116)</f>
        <v/>
      </c>
    </row>
    <row r="117">
      <c r="A117" s="10">
        <f>IF(Shipments!$M117="Delivered","",Shipments!$A117)</f>
        <v/>
      </c>
      <c r="B117" s="10">
        <f>IF($A117="","",Shipments!$C117)</f>
        <v/>
      </c>
      <c r="C117" s="10">
        <f>IF($A117="","",Shipments!$M117)</f>
        <v/>
      </c>
      <c r="D117" s="9">
        <f>IF($A117="","",Shipments!$N117)</f>
        <v/>
      </c>
    </row>
    <row r="118">
      <c r="A118" s="10">
        <f>IF(Shipments!$M118="Delivered","",Shipments!$A118)</f>
        <v/>
      </c>
      <c r="B118" s="10">
        <f>IF($A118="","",Shipments!$C118)</f>
        <v/>
      </c>
      <c r="C118" s="10">
        <f>IF($A118="","",Shipments!$M118)</f>
        <v/>
      </c>
      <c r="D118" s="9">
        <f>IF($A118="","",Shipments!$N118)</f>
        <v/>
      </c>
    </row>
    <row r="119">
      <c r="A119" s="10">
        <f>IF(Shipments!$M119="Delivered","",Shipments!$A119)</f>
        <v/>
      </c>
      <c r="B119" s="10">
        <f>IF($A119="","",Shipments!$C119)</f>
        <v/>
      </c>
      <c r="C119" s="10">
        <f>IF($A119="","",Shipments!$M119)</f>
        <v/>
      </c>
      <c r="D119" s="9">
        <f>IF($A119="","",Shipments!$N119)</f>
        <v/>
      </c>
    </row>
    <row r="120">
      <c r="A120" s="10">
        <f>IF(Shipments!$M120="Delivered","",Shipments!$A120)</f>
        <v/>
      </c>
      <c r="B120" s="10">
        <f>IF($A120="","",Shipments!$C120)</f>
        <v/>
      </c>
      <c r="C120" s="10">
        <f>IF($A120="","",Shipments!$M120)</f>
        <v/>
      </c>
      <c r="D120" s="9">
        <f>IF($A120="","",Shipments!$N120)</f>
        <v/>
      </c>
    </row>
    <row r="121">
      <c r="A121" s="10">
        <f>IF(Shipments!$M121="Delivered","",Shipments!$A121)</f>
        <v/>
      </c>
      <c r="B121" s="10">
        <f>IF($A121="","",Shipments!$C121)</f>
        <v/>
      </c>
      <c r="C121" s="10">
        <f>IF($A121="","",Shipments!$M121)</f>
        <v/>
      </c>
      <c r="D121" s="9">
        <f>IF($A121="","",Shipments!$N121)</f>
        <v/>
      </c>
    </row>
    <row r="122">
      <c r="A122" s="10">
        <f>IF(Shipments!$M122="Delivered","",Shipments!$A122)</f>
        <v/>
      </c>
      <c r="B122" s="10">
        <f>IF($A122="","",Shipments!$C122)</f>
        <v/>
      </c>
      <c r="C122" s="10">
        <f>IF($A122="","",Shipments!$M122)</f>
        <v/>
      </c>
      <c r="D122" s="9">
        <f>IF($A122="","",Shipments!$N122)</f>
        <v/>
      </c>
    </row>
    <row r="123">
      <c r="A123" s="10">
        <f>IF(Shipments!$M123="Delivered","",Shipments!$A123)</f>
        <v/>
      </c>
      <c r="B123" s="10">
        <f>IF($A123="","",Shipments!$C123)</f>
        <v/>
      </c>
      <c r="C123" s="10">
        <f>IF($A123="","",Shipments!$M123)</f>
        <v/>
      </c>
      <c r="D123" s="9">
        <f>IF($A123="","",Shipments!$N123)</f>
        <v/>
      </c>
    </row>
    <row r="124">
      <c r="A124" s="10">
        <f>IF(Shipments!$M124="Delivered","",Shipments!$A124)</f>
        <v/>
      </c>
      <c r="B124" s="10">
        <f>IF($A124="","",Shipments!$C124)</f>
        <v/>
      </c>
      <c r="C124" s="10">
        <f>IF($A124="","",Shipments!$M124)</f>
        <v/>
      </c>
      <c r="D124" s="9">
        <f>IF($A124="","",Shipments!$N124)</f>
        <v/>
      </c>
    </row>
    <row r="125">
      <c r="A125" s="10">
        <f>IF(Shipments!$M125="Delivered","",Shipments!$A125)</f>
        <v/>
      </c>
      <c r="B125" s="10">
        <f>IF($A125="","",Shipments!$C125)</f>
        <v/>
      </c>
      <c r="C125" s="10">
        <f>IF($A125="","",Shipments!$M125)</f>
        <v/>
      </c>
      <c r="D125" s="9">
        <f>IF($A125="","",Shipments!$N125)</f>
        <v/>
      </c>
    </row>
    <row r="126">
      <c r="A126" s="10">
        <f>IF(Shipments!$M126="Delivered","",Shipments!$A126)</f>
        <v/>
      </c>
      <c r="B126" s="10">
        <f>IF($A126="","",Shipments!$C126)</f>
        <v/>
      </c>
      <c r="C126" s="10">
        <f>IF($A126="","",Shipments!$M126)</f>
        <v/>
      </c>
      <c r="D126" s="9">
        <f>IF($A126="","",Shipments!$N126)</f>
        <v/>
      </c>
    </row>
    <row r="127">
      <c r="A127" s="10">
        <f>IF(Shipments!$M127="Delivered","",Shipments!$A127)</f>
        <v/>
      </c>
      <c r="B127" s="10">
        <f>IF($A127="","",Shipments!$C127)</f>
        <v/>
      </c>
      <c r="C127" s="10">
        <f>IF($A127="","",Shipments!$M127)</f>
        <v/>
      </c>
      <c r="D127" s="9">
        <f>IF($A127="","",Shipments!$N127)</f>
        <v/>
      </c>
    </row>
    <row r="128">
      <c r="A128" s="10">
        <f>IF(Shipments!$M128="Delivered","",Shipments!$A128)</f>
        <v/>
      </c>
      <c r="B128" s="10">
        <f>IF($A128="","",Shipments!$C128)</f>
        <v/>
      </c>
      <c r="C128" s="10">
        <f>IF($A128="","",Shipments!$M128)</f>
        <v/>
      </c>
      <c r="D128" s="9">
        <f>IF($A128="","",Shipments!$N128)</f>
        <v/>
      </c>
    </row>
    <row r="129">
      <c r="A129" s="10">
        <f>IF(Shipments!$M129="Delivered","",Shipments!$A129)</f>
        <v/>
      </c>
      <c r="B129" s="10">
        <f>IF($A129="","",Shipments!$C129)</f>
        <v/>
      </c>
      <c r="C129" s="10">
        <f>IF($A129="","",Shipments!$M129)</f>
        <v/>
      </c>
      <c r="D129" s="9">
        <f>IF($A129="","",Shipments!$N129)</f>
        <v/>
      </c>
    </row>
    <row r="130">
      <c r="A130" s="10">
        <f>IF(Shipments!$M130="Delivered","",Shipments!$A130)</f>
        <v/>
      </c>
      <c r="B130" s="10">
        <f>IF($A130="","",Shipments!$C130)</f>
        <v/>
      </c>
      <c r="C130" s="10">
        <f>IF($A130="","",Shipments!$M130)</f>
        <v/>
      </c>
      <c r="D130" s="9">
        <f>IF($A130="","",Shipments!$N130)</f>
        <v/>
      </c>
    </row>
    <row r="131">
      <c r="A131" s="10">
        <f>IF(Shipments!$M131="Delivered","",Shipments!$A131)</f>
        <v/>
      </c>
      <c r="B131" s="10">
        <f>IF($A131="","",Shipments!$C131)</f>
        <v/>
      </c>
      <c r="C131" s="10">
        <f>IF($A131="","",Shipments!$M131)</f>
        <v/>
      </c>
      <c r="D131" s="9">
        <f>IF($A131="","",Shipments!$N131)</f>
        <v/>
      </c>
    </row>
    <row r="132">
      <c r="A132" s="10">
        <f>IF(Shipments!$M132="Delivered","",Shipments!$A132)</f>
        <v/>
      </c>
      <c r="B132" s="10">
        <f>IF($A132="","",Shipments!$C132)</f>
        <v/>
      </c>
      <c r="C132" s="10">
        <f>IF($A132="","",Shipments!$M132)</f>
        <v/>
      </c>
      <c r="D132" s="9">
        <f>IF($A132="","",Shipments!$N132)</f>
        <v/>
      </c>
    </row>
    <row r="133">
      <c r="A133" s="10">
        <f>IF(Shipments!$M133="Delivered","",Shipments!$A133)</f>
        <v/>
      </c>
      <c r="B133" s="10">
        <f>IF($A133="","",Shipments!$C133)</f>
        <v/>
      </c>
      <c r="C133" s="10">
        <f>IF($A133="","",Shipments!$M133)</f>
        <v/>
      </c>
      <c r="D133" s="9">
        <f>IF($A133="","",Shipments!$N133)</f>
        <v/>
      </c>
    </row>
    <row r="134">
      <c r="A134" s="10">
        <f>IF(Shipments!$M134="Delivered","",Shipments!$A134)</f>
        <v/>
      </c>
      <c r="B134" s="10">
        <f>IF($A134="","",Shipments!$C134)</f>
        <v/>
      </c>
      <c r="C134" s="10">
        <f>IF($A134="","",Shipments!$M134)</f>
        <v/>
      </c>
      <c r="D134" s="9">
        <f>IF($A134="","",Shipments!$N134)</f>
        <v/>
      </c>
    </row>
    <row r="135">
      <c r="A135" s="10">
        <f>IF(Shipments!$M135="Delivered","",Shipments!$A135)</f>
        <v/>
      </c>
      <c r="B135" s="10">
        <f>IF($A135="","",Shipments!$C135)</f>
        <v/>
      </c>
      <c r="C135" s="10">
        <f>IF($A135="","",Shipments!$M135)</f>
        <v/>
      </c>
      <c r="D135" s="9">
        <f>IF($A135="","",Shipments!$N135)</f>
        <v/>
      </c>
    </row>
    <row r="136">
      <c r="A136" s="10">
        <f>IF(Shipments!$M136="Delivered","",Shipments!$A136)</f>
        <v/>
      </c>
      <c r="B136" s="10">
        <f>IF($A136="","",Shipments!$C136)</f>
        <v/>
      </c>
      <c r="C136" s="10">
        <f>IF($A136="","",Shipments!$M136)</f>
        <v/>
      </c>
      <c r="D136" s="9">
        <f>IF($A136="","",Shipments!$N136)</f>
        <v/>
      </c>
    </row>
    <row r="137">
      <c r="A137" s="10">
        <f>IF(Shipments!$M137="Delivered","",Shipments!$A137)</f>
        <v/>
      </c>
      <c r="B137" s="10">
        <f>IF($A137="","",Shipments!$C137)</f>
        <v/>
      </c>
      <c r="C137" s="10">
        <f>IF($A137="","",Shipments!$M137)</f>
        <v/>
      </c>
      <c r="D137" s="9">
        <f>IF($A137="","",Shipments!$N137)</f>
        <v/>
      </c>
    </row>
    <row r="138">
      <c r="A138" s="10">
        <f>IF(Shipments!$M138="Delivered","",Shipments!$A138)</f>
        <v/>
      </c>
      <c r="B138" s="10">
        <f>IF($A138="","",Shipments!$C138)</f>
        <v/>
      </c>
      <c r="C138" s="10">
        <f>IF($A138="","",Shipments!$M138)</f>
        <v/>
      </c>
      <c r="D138" s="9">
        <f>IF($A138="","",Shipments!$N138)</f>
        <v/>
      </c>
    </row>
    <row r="139">
      <c r="A139" s="10">
        <f>IF(Shipments!$M139="Delivered","",Shipments!$A139)</f>
        <v/>
      </c>
      <c r="B139" s="10">
        <f>IF($A139="","",Shipments!$C139)</f>
        <v/>
      </c>
      <c r="C139" s="10">
        <f>IF($A139="","",Shipments!$M139)</f>
        <v/>
      </c>
      <c r="D139" s="9">
        <f>IF($A139="","",Shipments!$N139)</f>
        <v/>
      </c>
    </row>
    <row r="140">
      <c r="A140" s="10">
        <f>IF(Shipments!$M140="Delivered","",Shipments!$A140)</f>
        <v/>
      </c>
      <c r="B140" s="10">
        <f>IF($A140="","",Shipments!$C140)</f>
        <v/>
      </c>
      <c r="C140" s="10">
        <f>IF($A140="","",Shipments!$M140)</f>
        <v/>
      </c>
      <c r="D140" s="9">
        <f>IF($A140="","",Shipments!$N140)</f>
        <v/>
      </c>
    </row>
    <row r="141">
      <c r="A141" s="10">
        <f>IF(Shipments!$M141="Delivered","",Shipments!$A141)</f>
        <v/>
      </c>
      <c r="B141" s="10">
        <f>IF($A141="","",Shipments!$C141)</f>
        <v/>
      </c>
      <c r="C141" s="10">
        <f>IF($A141="","",Shipments!$M141)</f>
        <v/>
      </c>
      <c r="D141" s="9">
        <f>IF($A141="","",Shipments!$N141)</f>
        <v/>
      </c>
    </row>
    <row r="142">
      <c r="A142" s="10">
        <f>IF(Shipments!$M142="Delivered","",Shipments!$A142)</f>
        <v/>
      </c>
      <c r="B142" s="10">
        <f>IF($A142="","",Shipments!$C142)</f>
        <v/>
      </c>
      <c r="C142" s="10">
        <f>IF($A142="","",Shipments!$M142)</f>
        <v/>
      </c>
      <c r="D142" s="9">
        <f>IF($A142="","",Shipments!$N142)</f>
        <v/>
      </c>
    </row>
    <row r="143">
      <c r="A143" s="10">
        <f>IF(Shipments!$M143="Delivered","",Shipments!$A143)</f>
        <v/>
      </c>
      <c r="B143" s="10">
        <f>IF($A143="","",Shipments!$C143)</f>
        <v/>
      </c>
      <c r="C143" s="10">
        <f>IF($A143="","",Shipments!$M143)</f>
        <v/>
      </c>
      <c r="D143" s="9">
        <f>IF($A143="","",Shipments!$N143)</f>
        <v/>
      </c>
    </row>
    <row r="144">
      <c r="A144" s="10">
        <f>IF(Shipments!$M144="Delivered","",Shipments!$A144)</f>
        <v/>
      </c>
      <c r="B144" s="10">
        <f>IF($A144="","",Shipments!$C144)</f>
        <v/>
      </c>
      <c r="C144" s="10">
        <f>IF($A144="","",Shipments!$M144)</f>
        <v/>
      </c>
      <c r="D144" s="9">
        <f>IF($A144="","",Shipments!$N144)</f>
        <v/>
      </c>
    </row>
    <row r="145">
      <c r="A145" s="10">
        <f>IF(Shipments!$M145="Delivered","",Shipments!$A145)</f>
        <v/>
      </c>
      <c r="B145" s="10">
        <f>IF($A145="","",Shipments!$C145)</f>
        <v/>
      </c>
      <c r="C145" s="10">
        <f>IF($A145="","",Shipments!$M145)</f>
        <v/>
      </c>
      <c r="D145" s="9">
        <f>IF($A145="","",Shipments!$N145)</f>
        <v/>
      </c>
    </row>
    <row r="146">
      <c r="A146" s="10">
        <f>IF(Shipments!$M146="Delivered","",Shipments!$A146)</f>
        <v/>
      </c>
      <c r="B146" s="10">
        <f>IF($A146="","",Shipments!$C146)</f>
        <v/>
      </c>
      <c r="C146" s="10">
        <f>IF($A146="","",Shipments!$M146)</f>
        <v/>
      </c>
      <c r="D146" s="9">
        <f>IF($A146="","",Shipments!$N146)</f>
        <v/>
      </c>
    </row>
    <row r="147">
      <c r="A147" s="10">
        <f>IF(Shipments!$M147="Delivered","",Shipments!$A147)</f>
        <v/>
      </c>
      <c r="B147" s="10">
        <f>IF($A147="","",Shipments!$C147)</f>
        <v/>
      </c>
      <c r="C147" s="10">
        <f>IF($A147="","",Shipments!$M147)</f>
        <v/>
      </c>
      <c r="D147" s="9">
        <f>IF($A147="","",Shipments!$N147)</f>
        <v/>
      </c>
    </row>
    <row r="148">
      <c r="A148" s="10">
        <f>IF(Shipments!$M148="Delivered","",Shipments!$A148)</f>
        <v/>
      </c>
      <c r="B148" s="10">
        <f>IF($A148="","",Shipments!$C148)</f>
        <v/>
      </c>
      <c r="C148" s="10">
        <f>IF($A148="","",Shipments!$M148)</f>
        <v/>
      </c>
      <c r="D148" s="9">
        <f>IF($A148="","",Shipments!$N148)</f>
        <v/>
      </c>
    </row>
    <row r="149">
      <c r="A149" s="10">
        <f>IF(Shipments!$M149="Delivered","",Shipments!$A149)</f>
        <v/>
      </c>
      <c r="B149" s="10">
        <f>IF($A149="","",Shipments!$C149)</f>
        <v/>
      </c>
      <c r="C149" s="10">
        <f>IF($A149="","",Shipments!$M149)</f>
        <v/>
      </c>
      <c r="D149" s="9">
        <f>IF($A149="","",Shipments!$N149)</f>
        <v/>
      </c>
    </row>
    <row r="150">
      <c r="A150" s="10">
        <f>IF(Shipments!$M150="Delivered","",Shipments!$A150)</f>
        <v/>
      </c>
      <c r="B150" s="10">
        <f>IF($A150="","",Shipments!$C150)</f>
        <v/>
      </c>
      <c r="C150" s="10">
        <f>IF($A150="","",Shipments!$M150)</f>
        <v/>
      </c>
      <c r="D150" s="9">
        <f>IF($A150="","",Shipments!$N150)</f>
        <v/>
      </c>
    </row>
    <row r="151">
      <c r="A151" s="10">
        <f>IF(Shipments!$M151="Delivered","",Shipments!$A151)</f>
        <v/>
      </c>
      <c r="B151" s="10">
        <f>IF($A151="","",Shipments!$C151)</f>
        <v/>
      </c>
      <c r="C151" s="10">
        <f>IF($A151="","",Shipments!$M151)</f>
        <v/>
      </c>
      <c r="D151" s="9">
        <f>IF($A151="","",Shipments!$N151)</f>
        <v/>
      </c>
    </row>
    <row r="152">
      <c r="A152" s="10">
        <f>IF(Shipments!$M152="Delivered","",Shipments!$A152)</f>
        <v/>
      </c>
      <c r="B152" s="10">
        <f>IF($A152="","",Shipments!$C152)</f>
        <v/>
      </c>
      <c r="C152" s="10">
        <f>IF($A152="","",Shipments!$M152)</f>
        <v/>
      </c>
      <c r="D152" s="9">
        <f>IF($A152="","",Shipments!$N152)</f>
        <v/>
      </c>
    </row>
    <row r="153">
      <c r="A153" s="10">
        <f>IF(Shipments!$M153="Delivered","",Shipments!$A153)</f>
        <v/>
      </c>
      <c r="B153" s="10">
        <f>IF($A153="","",Shipments!$C153)</f>
        <v/>
      </c>
      <c r="C153" s="10">
        <f>IF($A153="","",Shipments!$M153)</f>
        <v/>
      </c>
      <c r="D153" s="9">
        <f>IF($A153="","",Shipments!$N153)</f>
        <v/>
      </c>
    </row>
    <row r="154">
      <c r="A154" s="10">
        <f>IF(Shipments!$M154="Delivered","",Shipments!$A154)</f>
        <v/>
      </c>
      <c r="B154" s="10">
        <f>IF($A154="","",Shipments!$C154)</f>
        <v/>
      </c>
      <c r="C154" s="10">
        <f>IF($A154="","",Shipments!$M154)</f>
        <v/>
      </c>
      <c r="D154" s="9">
        <f>IF($A154="","",Shipments!$N154)</f>
        <v/>
      </c>
    </row>
    <row r="155">
      <c r="A155" s="10">
        <f>IF(Shipments!$M155="Delivered","",Shipments!$A155)</f>
        <v/>
      </c>
      <c r="B155" s="10">
        <f>IF($A155="","",Shipments!$C155)</f>
        <v/>
      </c>
      <c r="C155" s="10">
        <f>IF($A155="","",Shipments!$M155)</f>
        <v/>
      </c>
      <c r="D155" s="9">
        <f>IF($A155="","",Shipments!$N155)</f>
        <v/>
      </c>
    </row>
    <row r="156">
      <c r="A156" s="10">
        <f>IF(Shipments!$M156="Delivered","",Shipments!$A156)</f>
        <v/>
      </c>
      <c r="B156" s="10">
        <f>IF($A156="","",Shipments!$C156)</f>
        <v/>
      </c>
      <c r="C156" s="10">
        <f>IF($A156="","",Shipments!$M156)</f>
        <v/>
      </c>
      <c r="D156" s="9">
        <f>IF($A156="","",Shipments!$N156)</f>
        <v/>
      </c>
    </row>
    <row r="157">
      <c r="A157" s="10">
        <f>IF(Shipments!$M157="Delivered","",Shipments!$A157)</f>
        <v/>
      </c>
      <c r="B157" s="10">
        <f>IF($A157="","",Shipments!$C157)</f>
        <v/>
      </c>
      <c r="C157" s="10">
        <f>IF($A157="","",Shipments!$M157)</f>
        <v/>
      </c>
      <c r="D157" s="9">
        <f>IF($A157="","",Shipments!$N157)</f>
        <v/>
      </c>
    </row>
    <row r="158">
      <c r="A158" s="10">
        <f>IF(Shipments!$M158="Delivered","",Shipments!$A158)</f>
        <v/>
      </c>
      <c r="B158" s="10">
        <f>IF($A158="","",Shipments!$C158)</f>
        <v/>
      </c>
      <c r="C158" s="10">
        <f>IF($A158="","",Shipments!$M158)</f>
        <v/>
      </c>
      <c r="D158" s="9">
        <f>IF($A158="","",Shipments!$N158)</f>
        <v/>
      </c>
    </row>
    <row r="159">
      <c r="A159" s="10">
        <f>IF(Shipments!$M159="Delivered","",Shipments!$A159)</f>
        <v/>
      </c>
      <c r="B159" s="10">
        <f>IF($A159="","",Shipments!$C159)</f>
        <v/>
      </c>
      <c r="C159" s="10">
        <f>IF($A159="","",Shipments!$M159)</f>
        <v/>
      </c>
      <c r="D159" s="9">
        <f>IF($A159="","",Shipments!$N159)</f>
        <v/>
      </c>
    </row>
    <row r="160">
      <c r="A160" s="10">
        <f>IF(Shipments!$M160="Delivered","",Shipments!$A160)</f>
        <v/>
      </c>
      <c r="B160" s="10">
        <f>IF($A160="","",Shipments!$C160)</f>
        <v/>
      </c>
      <c r="C160" s="10">
        <f>IF($A160="","",Shipments!$M160)</f>
        <v/>
      </c>
      <c r="D160" s="9">
        <f>IF($A160="","",Shipments!$N160)</f>
        <v/>
      </c>
    </row>
    <row r="161">
      <c r="A161" s="10">
        <f>IF(Shipments!$M161="Delivered","",Shipments!$A161)</f>
        <v/>
      </c>
      <c r="B161" s="10">
        <f>IF($A161="","",Shipments!$C161)</f>
        <v/>
      </c>
      <c r="C161" s="10">
        <f>IF($A161="","",Shipments!$M161)</f>
        <v/>
      </c>
      <c r="D161" s="9">
        <f>IF($A161="","",Shipments!$N161)</f>
        <v/>
      </c>
    </row>
    <row r="162">
      <c r="A162" s="10">
        <f>IF(Shipments!$M162="Delivered","",Shipments!$A162)</f>
        <v/>
      </c>
      <c r="B162" s="10">
        <f>IF($A162="","",Shipments!$C162)</f>
        <v/>
      </c>
      <c r="C162" s="10">
        <f>IF($A162="","",Shipments!$M162)</f>
        <v/>
      </c>
      <c r="D162" s="9">
        <f>IF($A162="","",Shipments!$N162)</f>
        <v/>
      </c>
    </row>
    <row r="163">
      <c r="A163" s="10">
        <f>IF(Shipments!$M163="Delivered","",Shipments!$A163)</f>
        <v/>
      </c>
      <c r="B163" s="10">
        <f>IF($A163="","",Shipments!$C163)</f>
        <v/>
      </c>
      <c r="C163" s="10">
        <f>IF($A163="","",Shipments!$M163)</f>
        <v/>
      </c>
      <c r="D163" s="9">
        <f>IF($A163="","",Shipments!$N163)</f>
        <v/>
      </c>
    </row>
    <row r="164">
      <c r="A164" s="10">
        <f>IF(Shipments!$M164="Delivered","",Shipments!$A164)</f>
        <v/>
      </c>
      <c r="B164" s="10">
        <f>IF($A164="","",Shipments!$C164)</f>
        <v/>
      </c>
      <c r="C164" s="10">
        <f>IF($A164="","",Shipments!$M164)</f>
        <v/>
      </c>
      <c r="D164" s="9">
        <f>IF($A164="","",Shipments!$N164)</f>
        <v/>
      </c>
    </row>
    <row r="165">
      <c r="A165" s="10">
        <f>IF(Shipments!$M165="Delivered","",Shipments!$A165)</f>
        <v/>
      </c>
      <c r="B165" s="10">
        <f>IF($A165="","",Shipments!$C165)</f>
        <v/>
      </c>
      <c r="C165" s="10">
        <f>IF($A165="","",Shipments!$M165)</f>
        <v/>
      </c>
      <c r="D165" s="9">
        <f>IF($A165="","",Shipments!$N165)</f>
        <v/>
      </c>
    </row>
    <row r="166">
      <c r="A166" s="10">
        <f>IF(Shipments!$M166="Delivered","",Shipments!$A166)</f>
        <v/>
      </c>
      <c r="B166" s="10">
        <f>IF($A166="","",Shipments!$C166)</f>
        <v/>
      </c>
      <c r="C166" s="10">
        <f>IF($A166="","",Shipments!$M166)</f>
        <v/>
      </c>
      <c r="D166" s="9">
        <f>IF($A166="","",Shipments!$N166)</f>
        <v/>
      </c>
    </row>
    <row r="167">
      <c r="A167" s="10">
        <f>IF(Shipments!$M167="Delivered","",Shipments!$A167)</f>
        <v/>
      </c>
      <c r="B167" s="10">
        <f>IF($A167="","",Shipments!$C167)</f>
        <v/>
      </c>
      <c r="C167" s="10">
        <f>IF($A167="","",Shipments!$M167)</f>
        <v/>
      </c>
      <c r="D167" s="9">
        <f>IF($A167="","",Shipments!$N167)</f>
        <v/>
      </c>
    </row>
    <row r="168">
      <c r="A168" s="10">
        <f>IF(Shipments!$M168="Delivered","",Shipments!$A168)</f>
        <v/>
      </c>
      <c r="B168" s="10">
        <f>IF($A168="","",Shipments!$C168)</f>
        <v/>
      </c>
      <c r="C168" s="10">
        <f>IF($A168="","",Shipments!$M168)</f>
        <v/>
      </c>
      <c r="D168" s="9">
        <f>IF($A168="","",Shipments!$N168)</f>
        <v/>
      </c>
    </row>
    <row r="169">
      <c r="A169" s="10">
        <f>IF(Shipments!$M169="Delivered","",Shipments!$A169)</f>
        <v/>
      </c>
      <c r="B169" s="10">
        <f>IF($A169="","",Shipments!$C169)</f>
        <v/>
      </c>
      <c r="C169" s="10">
        <f>IF($A169="","",Shipments!$M169)</f>
        <v/>
      </c>
      <c r="D169" s="9">
        <f>IF($A169="","",Shipments!$N169)</f>
        <v/>
      </c>
    </row>
    <row r="170">
      <c r="A170" s="10">
        <f>IF(Shipments!$M170="Delivered","",Shipments!$A170)</f>
        <v/>
      </c>
      <c r="B170" s="10">
        <f>IF($A170="","",Shipments!$C170)</f>
        <v/>
      </c>
      <c r="C170" s="10">
        <f>IF($A170="","",Shipments!$M170)</f>
        <v/>
      </c>
      <c r="D170" s="9">
        <f>IF($A170="","",Shipments!$N170)</f>
        <v/>
      </c>
    </row>
    <row r="171">
      <c r="A171" s="10">
        <f>IF(Shipments!$M171="Delivered","",Shipments!$A171)</f>
        <v/>
      </c>
      <c r="B171" s="10">
        <f>IF($A171="","",Shipments!$C171)</f>
        <v/>
      </c>
      <c r="C171" s="10">
        <f>IF($A171="","",Shipments!$M171)</f>
        <v/>
      </c>
      <c r="D171" s="9">
        <f>IF($A171="","",Shipments!$N171)</f>
        <v/>
      </c>
    </row>
    <row r="172">
      <c r="A172" s="10">
        <f>IF(Shipments!$M172="Delivered","",Shipments!$A172)</f>
        <v/>
      </c>
      <c r="B172" s="10">
        <f>IF($A172="","",Shipments!$C172)</f>
        <v/>
      </c>
      <c r="C172" s="10">
        <f>IF($A172="","",Shipments!$M172)</f>
        <v/>
      </c>
      <c r="D172" s="9">
        <f>IF($A172="","",Shipments!$N172)</f>
        <v/>
      </c>
    </row>
    <row r="173">
      <c r="A173" s="10">
        <f>IF(Shipments!$M173="Delivered","",Shipments!$A173)</f>
        <v/>
      </c>
      <c r="B173" s="10">
        <f>IF($A173="","",Shipments!$C173)</f>
        <v/>
      </c>
      <c r="C173" s="10">
        <f>IF($A173="","",Shipments!$M173)</f>
        <v/>
      </c>
      <c r="D173" s="9">
        <f>IF($A173="","",Shipments!$N173)</f>
        <v/>
      </c>
    </row>
    <row r="174">
      <c r="A174" s="10">
        <f>IF(Shipments!$M174="Delivered","",Shipments!$A174)</f>
        <v/>
      </c>
      <c r="B174" s="10">
        <f>IF($A174="","",Shipments!$C174)</f>
        <v/>
      </c>
      <c r="C174" s="10">
        <f>IF($A174="","",Shipments!$M174)</f>
        <v/>
      </c>
      <c r="D174" s="9">
        <f>IF($A174="","",Shipments!$N174)</f>
        <v/>
      </c>
    </row>
    <row r="175">
      <c r="A175" s="10">
        <f>IF(Shipments!$M175="Delivered","",Shipments!$A175)</f>
        <v/>
      </c>
      <c r="B175" s="10">
        <f>IF($A175="","",Shipments!$C175)</f>
        <v/>
      </c>
      <c r="C175" s="10">
        <f>IF($A175="","",Shipments!$M175)</f>
        <v/>
      </c>
      <c r="D175" s="9">
        <f>IF($A175="","",Shipments!$N175)</f>
        <v/>
      </c>
    </row>
    <row r="176">
      <c r="A176" s="10">
        <f>IF(Shipments!$M176="Delivered","",Shipments!$A176)</f>
        <v/>
      </c>
      <c r="B176" s="10">
        <f>IF($A176="","",Shipments!$C176)</f>
        <v/>
      </c>
      <c r="C176" s="10">
        <f>IF($A176="","",Shipments!$M176)</f>
        <v/>
      </c>
      <c r="D176" s="9">
        <f>IF($A176="","",Shipments!$N176)</f>
        <v/>
      </c>
    </row>
    <row r="177">
      <c r="A177" s="10">
        <f>IF(Shipments!$M177="Delivered","",Shipments!$A177)</f>
        <v/>
      </c>
      <c r="B177" s="10">
        <f>IF($A177="","",Shipments!$C177)</f>
        <v/>
      </c>
      <c r="C177" s="10">
        <f>IF($A177="","",Shipments!$M177)</f>
        <v/>
      </c>
      <c r="D177" s="9">
        <f>IF($A177="","",Shipments!$N177)</f>
        <v/>
      </c>
    </row>
    <row r="178">
      <c r="A178" s="10">
        <f>IF(Shipments!$M178="Delivered","",Shipments!$A178)</f>
        <v/>
      </c>
      <c r="B178" s="10">
        <f>IF($A178="","",Shipments!$C178)</f>
        <v/>
      </c>
      <c r="C178" s="10">
        <f>IF($A178="","",Shipments!$M178)</f>
        <v/>
      </c>
      <c r="D178" s="9">
        <f>IF($A178="","",Shipments!$N178)</f>
        <v/>
      </c>
    </row>
    <row r="179">
      <c r="A179" s="10">
        <f>IF(Shipments!$M179="Delivered","",Shipments!$A179)</f>
        <v/>
      </c>
      <c r="B179" s="10">
        <f>IF($A179="","",Shipments!$C179)</f>
        <v/>
      </c>
      <c r="C179" s="10">
        <f>IF($A179="","",Shipments!$M179)</f>
        <v/>
      </c>
      <c r="D179" s="9">
        <f>IF($A179="","",Shipments!$N179)</f>
        <v/>
      </c>
    </row>
    <row r="180">
      <c r="A180" s="10">
        <f>IF(Shipments!$M180="Delivered","",Shipments!$A180)</f>
        <v/>
      </c>
      <c r="B180" s="10">
        <f>IF($A180="","",Shipments!$C180)</f>
        <v/>
      </c>
      <c r="C180" s="10">
        <f>IF($A180="","",Shipments!$M180)</f>
        <v/>
      </c>
      <c r="D180" s="9">
        <f>IF($A180="","",Shipments!$N180)</f>
        <v/>
      </c>
    </row>
    <row r="181">
      <c r="A181" s="10">
        <f>IF(Shipments!$M181="Delivered","",Shipments!$A181)</f>
        <v/>
      </c>
      <c r="B181" s="10">
        <f>IF($A181="","",Shipments!$C181)</f>
        <v/>
      </c>
      <c r="C181" s="10">
        <f>IF($A181="","",Shipments!$M181)</f>
        <v/>
      </c>
      <c r="D181" s="9">
        <f>IF($A181="","",Shipments!$N181)</f>
        <v/>
      </c>
    </row>
    <row r="182">
      <c r="A182" s="10">
        <f>IF(Shipments!$M182="Delivered","",Shipments!$A182)</f>
        <v/>
      </c>
      <c r="B182" s="10">
        <f>IF($A182="","",Shipments!$C182)</f>
        <v/>
      </c>
      <c r="C182" s="10">
        <f>IF($A182="","",Shipments!$M182)</f>
        <v/>
      </c>
      <c r="D182" s="9">
        <f>IF($A182="","",Shipments!$N182)</f>
        <v/>
      </c>
    </row>
    <row r="183">
      <c r="A183" s="10">
        <f>IF(Shipments!$M183="Delivered","",Shipments!$A183)</f>
        <v/>
      </c>
      <c r="B183" s="10">
        <f>IF($A183="","",Shipments!$C183)</f>
        <v/>
      </c>
      <c r="C183" s="10">
        <f>IF($A183="","",Shipments!$M183)</f>
        <v/>
      </c>
      <c r="D183" s="9">
        <f>IF($A183="","",Shipments!$N183)</f>
        <v/>
      </c>
    </row>
    <row r="184">
      <c r="A184" s="10">
        <f>IF(Shipments!$M184="Delivered","",Shipments!$A184)</f>
        <v/>
      </c>
      <c r="B184" s="10">
        <f>IF($A184="","",Shipments!$C184)</f>
        <v/>
      </c>
      <c r="C184" s="10">
        <f>IF($A184="","",Shipments!$M184)</f>
        <v/>
      </c>
      <c r="D184" s="9">
        <f>IF($A184="","",Shipments!$N184)</f>
        <v/>
      </c>
    </row>
    <row r="185">
      <c r="A185" s="10">
        <f>IF(Shipments!$M185="Delivered","",Shipments!$A185)</f>
        <v/>
      </c>
      <c r="B185" s="10">
        <f>IF($A185="","",Shipments!$C185)</f>
        <v/>
      </c>
      <c r="C185" s="10">
        <f>IF($A185="","",Shipments!$M185)</f>
        <v/>
      </c>
      <c r="D185" s="9">
        <f>IF($A185="","",Shipments!$N185)</f>
        <v/>
      </c>
    </row>
    <row r="186">
      <c r="A186" s="10">
        <f>IF(Shipments!$M186="Delivered","",Shipments!$A186)</f>
        <v/>
      </c>
      <c r="B186" s="10">
        <f>IF($A186="","",Shipments!$C186)</f>
        <v/>
      </c>
      <c r="C186" s="10">
        <f>IF($A186="","",Shipments!$M186)</f>
        <v/>
      </c>
      <c r="D186" s="9">
        <f>IF($A186="","",Shipments!$N186)</f>
        <v/>
      </c>
    </row>
    <row r="187">
      <c r="A187" s="10">
        <f>IF(Shipments!$M187="Delivered","",Shipments!$A187)</f>
        <v/>
      </c>
      <c r="B187" s="10">
        <f>IF($A187="","",Shipments!$C187)</f>
        <v/>
      </c>
      <c r="C187" s="10">
        <f>IF($A187="","",Shipments!$M187)</f>
        <v/>
      </c>
      <c r="D187" s="9">
        <f>IF($A187="","",Shipments!$N187)</f>
        <v/>
      </c>
    </row>
    <row r="188">
      <c r="A188" s="10">
        <f>IF(Shipments!$M188="Delivered","",Shipments!$A188)</f>
        <v/>
      </c>
      <c r="B188" s="10">
        <f>IF($A188="","",Shipments!$C188)</f>
        <v/>
      </c>
      <c r="C188" s="10">
        <f>IF($A188="","",Shipments!$M188)</f>
        <v/>
      </c>
      <c r="D188" s="9">
        <f>IF($A188="","",Shipments!$N188)</f>
        <v/>
      </c>
    </row>
    <row r="189">
      <c r="A189" s="10">
        <f>IF(Shipments!$M189="Delivered","",Shipments!$A189)</f>
        <v/>
      </c>
      <c r="B189" s="10">
        <f>IF($A189="","",Shipments!$C189)</f>
        <v/>
      </c>
      <c r="C189" s="10">
        <f>IF($A189="","",Shipments!$M189)</f>
        <v/>
      </c>
      <c r="D189" s="9">
        <f>IF($A189="","",Shipments!$N189)</f>
        <v/>
      </c>
    </row>
    <row r="190">
      <c r="A190" s="10">
        <f>IF(Shipments!$M190="Delivered","",Shipments!$A190)</f>
        <v/>
      </c>
      <c r="B190" s="10">
        <f>IF($A190="","",Shipments!$C190)</f>
        <v/>
      </c>
      <c r="C190" s="10">
        <f>IF($A190="","",Shipments!$M190)</f>
        <v/>
      </c>
      <c r="D190" s="9">
        <f>IF($A190="","",Shipments!$N190)</f>
        <v/>
      </c>
    </row>
    <row r="191">
      <c r="A191" s="10">
        <f>IF(Shipments!$M191="Delivered","",Shipments!$A191)</f>
        <v/>
      </c>
      <c r="B191" s="10">
        <f>IF($A191="","",Shipments!$C191)</f>
        <v/>
      </c>
      <c r="C191" s="10">
        <f>IF($A191="","",Shipments!$M191)</f>
        <v/>
      </c>
      <c r="D191" s="9">
        <f>IF($A191="","",Shipments!$N191)</f>
        <v/>
      </c>
    </row>
    <row r="192">
      <c r="A192" s="10">
        <f>IF(Shipments!$M192="Delivered","",Shipments!$A192)</f>
        <v/>
      </c>
      <c r="B192" s="10">
        <f>IF($A192="","",Shipments!$C192)</f>
        <v/>
      </c>
      <c r="C192" s="10">
        <f>IF($A192="","",Shipments!$M192)</f>
        <v/>
      </c>
      <c r="D192" s="9">
        <f>IF($A192="","",Shipments!$N192)</f>
        <v/>
      </c>
    </row>
    <row r="193">
      <c r="A193" s="10">
        <f>IF(Shipments!$M193="Delivered","",Shipments!$A193)</f>
        <v/>
      </c>
      <c r="B193" s="10">
        <f>IF($A193="","",Shipments!$C193)</f>
        <v/>
      </c>
      <c r="C193" s="10">
        <f>IF($A193="","",Shipments!$M193)</f>
        <v/>
      </c>
      <c r="D193" s="9">
        <f>IF($A193="","",Shipments!$N193)</f>
        <v/>
      </c>
    </row>
    <row r="194">
      <c r="A194" s="10">
        <f>IF(Shipments!$M194="Delivered","",Shipments!$A194)</f>
        <v/>
      </c>
      <c r="B194" s="10">
        <f>IF($A194="","",Shipments!$C194)</f>
        <v/>
      </c>
      <c r="C194" s="10">
        <f>IF($A194="","",Shipments!$M194)</f>
        <v/>
      </c>
      <c r="D194" s="9">
        <f>IF($A194="","",Shipments!$N194)</f>
        <v/>
      </c>
    </row>
    <row r="195">
      <c r="A195" s="10">
        <f>IF(Shipments!$M195="Delivered","",Shipments!$A195)</f>
        <v/>
      </c>
      <c r="B195" s="10">
        <f>IF($A195="","",Shipments!$C195)</f>
        <v/>
      </c>
      <c r="C195" s="10">
        <f>IF($A195="","",Shipments!$M195)</f>
        <v/>
      </c>
      <c r="D195" s="9">
        <f>IF($A195="","",Shipments!$N195)</f>
        <v/>
      </c>
    </row>
    <row r="196">
      <c r="A196" s="10">
        <f>IF(Shipments!$M196="Delivered","",Shipments!$A196)</f>
        <v/>
      </c>
      <c r="B196" s="10">
        <f>IF($A196="","",Shipments!$C196)</f>
        <v/>
      </c>
      <c r="C196" s="10">
        <f>IF($A196="","",Shipments!$M196)</f>
        <v/>
      </c>
      <c r="D196" s="9">
        <f>IF($A196="","",Shipments!$N196)</f>
        <v/>
      </c>
    </row>
    <row r="197">
      <c r="A197" s="10">
        <f>IF(Shipments!$M197="Delivered","",Shipments!$A197)</f>
        <v/>
      </c>
      <c r="B197" s="10">
        <f>IF($A197="","",Shipments!$C197)</f>
        <v/>
      </c>
      <c r="C197" s="10">
        <f>IF($A197="","",Shipments!$M197)</f>
        <v/>
      </c>
      <c r="D197" s="9">
        <f>IF($A197="","",Shipments!$N197)</f>
        <v/>
      </c>
    </row>
    <row r="198">
      <c r="A198" s="10">
        <f>IF(Shipments!$M198="Delivered","",Shipments!$A198)</f>
        <v/>
      </c>
      <c r="B198" s="10">
        <f>IF($A198="","",Shipments!$C198)</f>
        <v/>
      </c>
      <c r="C198" s="10">
        <f>IF($A198="","",Shipments!$M198)</f>
        <v/>
      </c>
      <c r="D198" s="9">
        <f>IF($A198="","",Shipments!$N198)</f>
        <v/>
      </c>
    </row>
    <row r="199">
      <c r="A199" s="10">
        <f>IF(Shipments!$M199="Delivered","",Shipments!$A199)</f>
        <v/>
      </c>
      <c r="B199" s="10">
        <f>IF($A199="","",Shipments!$C199)</f>
        <v/>
      </c>
      <c r="C199" s="10">
        <f>IF($A199="","",Shipments!$M199)</f>
        <v/>
      </c>
      <c r="D199" s="9">
        <f>IF($A199="","",Shipments!$N199)</f>
        <v/>
      </c>
    </row>
    <row r="200">
      <c r="A200" s="10">
        <f>IF(Shipments!$M200="Delivered","",Shipments!$A200)</f>
        <v/>
      </c>
      <c r="B200" s="10">
        <f>IF($A200="","",Shipments!$C200)</f>
        <v/>
      </c>
      <c r="C200" s="10">
        <f>IF($A200="","",Shipments!$M200)</f>
        <v/>
      </c>
      <c r="D200" s="9">
        <f>IF($A200="","",Shipments!$N200)</f>
        <v/>
      </c>
    </row>
    <row r="201">
      <c r="A201" s="10">
        <f>IF(Shipments!$M201="Delivered","",Shipments!$A201)</f>
        <v/>
      </c>
      <c r="B201" s="10">
        <f>IF($A201="","",Shipments!$C201)</f>
        <v/>
      </c>
      <c r="C201" s="10">
        <f>IF($A201="","",Shipments!$M201)</f>
        <v/>
      </c>
      <c r="D201" s="9">
        <f>IF($A201="","",Shipments!$N201)</f>
        <v/>
      </c>
    </row>
    <row r="202">
      <c r="A202" s="10">
        <f>IF(Shipments!$M202="Delivered","",Shipments!$A202)</f>
        <v/>
      </c>
      <c r="B202" s="10">
        <f>IF($A202="","",Shipments!$C202)</f>
        <v/>
      </c>
      <c r="C202" s="10">
        <f>IF($A202="","",Shipments!$M202)</f>
        <v/>
      </c>
      <c r="D202" s="9">
        <f>IF($A202="","",Shipments!$N202)</f>
        <v/>
      </c>
    </row>
    <row r="203">
      <c r="A203" s="10">
        <f>IF(Shipments!$M203="Delivered","",Shipments!$A203)</f>
        <v/>
      </c>
      <c r="B203" s="10">
        <f>IF($A203="","",Shipments!$C203)</f>
        <v/>
      </c>
      <c r="C203" s="10">
        <f>IF($A203="","",Shipments!$M203)</f>
        <v/>
      </c>
      <c r="D203" s="9">
        <f>IF($A203="","",Shipments!$N203)</f>
        <v/>
      </c>
    </row>
    <row r="204">
      <c r="A204" s="10">
        <f>IF(Shipments!$M204="Delivered","",Shipments!$A204)</f>
        <v/>
      </c>
      <c r="B204" s="10">
        <f>IF($A204="","",Shipments!$C204)</f>
        <v/>
      </c>
      <c r="C204" s="10">
        <f>IF($A204="","",Shipments!$M204)</f>
        <v/>
      </c>
      <c r="D204" s="9">
        <f>IF($A204="","",Shipments!$N204)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2026-09-12T18:56:13Z</dcterms:created>
  <dcterms:modified xsi:type="dcterms:W3CDTF">2026-09-12T18:56:13Z</dcterms:modified>
</cp:coreProperties>
</file>